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Доходы" sheetId="2" r:id="rId1"/>
    <sheet name="Расходы" sheetId="3" r:id="rId2"/>
    <sheet name="Источники" sheetId="4" r:id="rId3"/>
  </sheets>
  <calcPr calcId="124519"/>
</workbook>
</file>

<file path=xl/calcChain.xml><?xml version="1.0" encoding="utf-8"?>
<calcChain xmlns="http://schemas.openxmlformats.org/spreadsheetml/2006/main">
  <c r="J8" i="4"/>
  <c r="I8"/>
  <c r="I11" i="3"/>
  <c r="K11"/>
  <c r="J11"/>
  <c r="E11"/>
  <c r="F11"/>
  <c r="D11"/>
  <c r="I87"/>
  <c r="I86" s="1"/>
  <c r="E87"/>
  <c r="E86" s="1"/>
  <c r="F87"/>
  <c r="F86" s="1"/>
  <c r="D87"/>
  <c r="D86" s="1"/>
  <c r="I84"/>
  <c r="I83" s="1"/>
  <c r="I82" s="1"/>
  <c r="E84"/>
  <c r="E83" s="1"/>
  <c r="E82" s="1"/>
  <c r="F84"/>
  <c r="F83" s="1"/>
  <c r="F82" s="1"/>
  <c r="D84"/>
  <c r="D83" s="1"/>
  <c r="D82" s="1"/>
  <c r="I80"/>
  <c r="F80"/>
  <c r="E80"/>
  <c r="D80"/>
  <c r="I79"/>
  <c r="F79"/>
  <c r="E79"/>
  <c r="D79"/>
  <c r="I78"/>
  <c r="F78"/>
  <c r="E78"/>
  <c r="D78"/>
  <c r="I76"/>
  <c r="I75" s="1"/>
  <c r="I74" s="1"/>
  <c r="E76"/>
  <c r="E75" s="1"/>
  <c r="E74" s="1"/>
  <c r="F76"/>
  <c r="F75" s="1"/>
  <c r="F74" s="1"/>
  <c r="D76"/>
  <c r="D75" s="1"/>
  <c r="D74" s="1"/>
  <c r="I105"/>
  <c r="I106"/>
  <c r="E106"/>
  <c r="E105" s="1"/>
  <c r="F106"/>
  <c r="F105" s="1"/>
  <c r="D105"/>
  <c r="D106"/>
  <c r="I19"/>
  <c r="I125"/>
  <c r="I124" s="1"/>
  <c r="I123" s="1"/>
  <c r="E125"/>
  <c r="E124" s="1"/>
  <c r="E123" s="1"/>
  <c r="F125"/>
  <c r="F124" s="1"/>
  <c r="F123" s="1"/>
  <c r="D125"/>
  <c r="D124" s="1"/>
  <c r="D123" s="1"/>
  <c r="I121"/>
  <c r="I120" s="1"/>
  <c r="I119" s="1"/>
  <c r="E121"/>
  <c r="E120" s="1"/>
  <c r="E119" s="1"/>
  <c r="F121"/>
  <c r="F120" s="1"/>
  <c r="F119" s="1"/>
  <c r="D121"/>
  <c r="D120" s="1"/>
  <c r="D119" s="1"/>
  <c r="I117"/>
  <c r="I116" s="1"/>
  <c r="E117"/>
  <c r="E116" s="1"/>
  <c r="F117"/>
  <c r="F116" s="1"/>
  <c r="D117"/>
  <c r="D116" s="1"/>
  <c r="I114"/>
  <c r="I113" s="1"/>
  <c r="I112" s="1"/>
  <c r="E114"/>
  <c r="E113" s="1"/>
  <c r="E112" s="1"/>
  <c r="F114"/>
  <c r="F113" s="1"/>
  <c r="F112" s="1"/>
  <c r="D114"/>
  <c r="D113" s="1"/>
  <c r="D112" s="1"/>
  <c r="I110"/>
  <c r="I109" s="1"/>
  <c r="I108" s="1"/>
  <c r="E110"/>
  <c r="E109" s="1"/>
  <c r="E108" s="1"/>
  <c r="F110"/>
  <c r="F109" s="1"/>
  <c r="F108" s="1"/>
  <c r="D110"/>
  <c r="D109" s="1"/>
  <c r="D108" s="1"/>
  <c r="I103"/>
  <c r="I102" s="1"/>
  <c r="I101" s="1"/>
  <c r="E103"/>
  <c r="E102" s="1"/>
  <c r="E101" s="1"/>
  <c r="F103"/>
  <c r="F102" s="1"/>
  <c r="F101" s="1"/>
  <c r="D103"/>
  <c r="D102" s="1"/>
  <c r="D101" s="1"/>
  <c r="I99"/>
  <c r="I98" s="1"/>
  <c r="I97" s="1"/>
  <c r="E99"/>
  <c r="E98" s="1"/>
  <c r="E97" s="1"/>
  <c r="F99"/>
  <c r="F98" s="1"/>
  <c r="F97" s="1"/>
  <c r="D99"/>
  <c r="D98" s="1"/>
  <c r="D97" s="1"/>
  <c r="I95"/>
  <c r="I94" s="1"/>
  <c r="I93" s="1"/>
  <c r="E95"/>
  <c r="E94" s="1"/>
  <c r="E93" s="1"/>
  <c r="F95"/>
  <c r="F94" s="1"/>
  <c r="F93" s="1"/>
  <c r="D95"/>
  <c r="D94" s="1"/>
  <c r="D93" s="1"/>
  <c r="I91"/>
  <c r="I90" s="1"/>
  <c r="I89" s="1"/>
  <c r="F91"/>
  <c r="F90" s="1"/>
  <c r="F89" s="1"/>
  <c r="E91"/>
  <c r="E90" s="1"/>
  <c r="E89" s="1"/>
  <c r="D91"/>
  <c r="D90" s="1"/>
  <c r="D89" s="1"/>
  <c r="I72"/>
  <c r="I71" s="1"/>
  <c r="I70" s="1"/>
  <c r="E72"/>
  <c r="E71" s="1"/>
  <c r="E70" s="1"/>
  <c r="F72"/>
  <c r="F71" s="1"/>
  <c r="F70" s="1"/>
  <c r="D72"/>
  <c r="D71" s="1"/>
  <c r="D70" s="1"/>
  <c r="I68"/>
  <c r="F68"/>
  <c r="F67" s="1"/>
  <c r="F66" s="1"/>
  <c r="E68"/>
  <c r="E67" s="1"/>
  <c r="E66" s="1"/>
  <c r="D68"/>
  <c r="I67"/>
  <c r="I66" s="1"/>
  <c r="D67"/>
  <c r="D66" s="1"/>
  <c r="I63"/>
  <c r="I62" s="1"/>
  <c r="I61" s="1"/>
  <c r="E63"/>
  <c r="E62" s="1"/>
  <c r="E61" s="1"/>
  <c r="F63"/>
  <c r="F62" s="1"/>
  <c r="F61" s="1"/>
  <c r="D63"/>
  <c r="D62" s="1"/>
  <c r="D61" s="1"/>
  <c r="I59"/>
  <c r="I58" s="1"/>
  <c r="E59"/>
  <c r="E58" s="1"/>
  <c r="F59"/>
  <c r="F58" s="1"/>
  <c r="D59"/>
  <c r="D58" s="1"/>
  <c r="I56"/>
  <c r="I55" s="1"/>
  <c r="I54" s="1"/>
  <c r="E56"/>
  <c r="E55" s="1"/>
  <c r="E54" s="1"/>
  <c r="F56"/>
  <c r="F55" s="1"/>
  <c r="F54" s="1"/>
  <c r="D56"/>
  <c r="D55" s="1"/>
  <c r="D54" s="1"/>
  <c r="I51"/>
  <c r="I50" s="1"/>
  <c r="E51"/>
  <c r="E50" s="1"/>
  <c r="F51"/>
  <c r="F50" s="1"/>
  <c r="D51"/>
  <c r="D50" s="1"/>
  <c r="I48"/>
  <c r="I47" s="1"/>
  <c r="I46" s="1"/>
  <c r="E48"/>
  <c r="E47" s="1"/>
  <c r="E46" s="1"/>
  <c r="F48"/>
  <c r="F47" s="1"/>
  <c r="F46" s="1"/>
  <c r="D48"/>
  <c r="D47" s="1"/>
  <c r="D46" s="1"/>
  <c r="I39"/>
  <c r="I38" s="1"/>
  <c r="E39"/>
  <c r="E38" s="1"/>
  <c r="F39"/>
  <c r="F38" s="1"/>
  <c r="D39"/>
  <c r="D38" s="1"/>
  <c r="K43"/>
  <c r="K42" s="1"/>
  <c r="K37" s="1"/>
  <c r="J43"/>
  <c r="J42" s="1"/>
  <c r="J37" s="1"/>
  <c r="I43"/>
  <c r="I42" s="1"/>
  <c r="E43"/>
  <c r="E42" s="1"/>
  <c r="F43"/>
  <c r="F42" s="1"/>
  <c r="D43"/>
  <c r="D42" s="1"/>
  <c r="I35"/>
  <c r="I34" s="1"/>
  <c r="E35"/>
  <c r="E34" s="1"/>
  <c r="F35"/>
  <c r="F34" s="1"/>
  <c r="D35"/>
  <c r="D34" s="1"/>
  <c r="I26"/>
  <c r="I25" s="1"/>
  <c r="E26"/>
  <c r="E25" s="1"/>
  <c r="F26"/>
  <c r="F25" s="1"/>
  <c r="D26"/>
  <c r="D25" s="1"/>
  <c r="I30"/>
  <c r="I29" s="1"/>
  <c r="E30"/>
  <c r="E29" s="1"/>
  <c r="F30"/>
  <c r="F29" s="1"/>
  <c r="D30"/>
  <c r="D29" s="1"/>
  <c r="I21"/>
  <c r="I20" s="1"/>
  <c r="E21"/>
  <c r="E20" s="1"/>
  <c r="E19" s="1"/>
  <c r="F21"/>
  <c r="F20" s="1"/>
  <c r="F19" s="1"/>
  <c r="D21"/>
  <c r="D20" s="1"/>
  <c r="D19" s="1"/>
  <c r="I15"/>
  <c r="I14" s="1"/>
  <c r="I13" s="1"/>
  <c r="E15"/>
  <c r="E14" s="1"/>
  <c r="E13" s="1"/>
  <c r="F15"/>
  <c r="F14" s="1"/>
  <c r="F13" s="1"/>
  <c r="D15"/>
  <c r="D14" s="1"/>
  <c r="D13" s="1"/>
  <c r="I37" l="1"/>
  <c r="E37"/>
  <c r="D37"/>
  <c r="F37"/>
</calcChain>
</file>

<file path=xl/sharedStrings.xml><?xml version="1.0" encoding="utf-8"?>
<sst xmlns="http://schemas.openxmlformats.org/spreadsheetml/2006/main" count="1430" uniqueCount="380">
  <si>
    <t>Утв. приказом Минфина РФ</t>
  </si>
  <si>
    <t>от 28 декабря 2010 г. № 191н (в ред. от 19 декабря 2014 г.)</t>
  </si>
  <si>
    <t>ОТЧЕТ  ОБ  ИСПОЛНЕНИИ БЮДЖЕТА</t>
  </si>
  <si>
    <t xml:space="preserve">ГЛАВНОГО РАСПОРЯДИТЕЛЯ, РАСПОРЯДИТЕЛЯ, ПОЛУЧАТЕЛЯ БЮДЖЕТНЫХ СРЕДСТВ, </t>
  </si>
  <si>
    <t xml:space="preserve"> ГЛАВНОГО АДМИНИСТРАТОРА, АДМИНИСТРАТОРА ИСТОЧНИКОВ ФИНАНСИРОВАНИЯ ДЕФИЦИТА БЮДЖЕТА, </t>
  </si>
  <si>
    <t xml:space="preserve">                                                              ГЛАВНОГО АДМИНИСТРАТОРА, АДМИНИСТРАТОРА ДОХОДОВ БЮДЖЕТА                                    </t>
  </si>
  <si>
    <t>КОДЫ</t>
  </si>
  <si>
    <t xml:space="preserve">  Форма по ОКУД</t>
  </si>
  <si>
    <t>0503127</t>
  </si>
  <si>
    <t xml:space="preserve">                   Дата</t>
  </si>
  <si>
    <t xml:space="preserve">       Код субъекта бюджетной отчетности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</si>
  <si>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</si>
  <si>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</si>
  <si>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</si>
  <si>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             по ОКПО</t>
  </si>
  <si>
    <t xml:space="preserve">финансирования дефицита бюджета </t>
  </si>
  <si>
    <t>Бюджет муниципального образования "Куньинская волость"</t>
  </si>
  <si>
    <t xml:space="preserve">        Глава по БК</t>
  </si>
  <si>
    <t xml:space="preserve">Наименование бюджета </t>
  </si>
  <si>
    <t>Бюджет сельских поселений</t>
  </si>
  <si>
    <t xml:space="preserve">           по ОКТМО</t>
  </si>
  <si>
    <t>Периодичность:  месячная, квартальная, годовая</t>
  </si>
  <si>
    <t xml:space="preserve">Единица измерения:  руб. </t>
  </si>
  <si>
    <t xml:space="preserve">             по ОКЕИ</t>
  </si>
  <si>
    <t>383</t>
  </si>
  <si>
    <t>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</si>
  <si>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</si>
  <si>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</si>
  <si>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</si>
  <si>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</si>
  <si>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</si>
  <si>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</si>
  <si>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</si>
  <si>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</si>
  <si>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</si>
  <si>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</si>
  <si>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</si>
  <si>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</si>
  <si>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</si>
  <si>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</si>
  <si>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</si>
  <si>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</si>
  <si>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 xml:space="preserve">Доходы бюджета - всего  </t>
  </si>
  <si>
    <t>010</t>
  </si>
  <si>
    <t>х</t>
  </si>
  <si>
    <t>-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</si>
  <si>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</si>
  <si>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</si>
  <si>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</si>
  <si>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</si>
  <si>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</si>
  <si>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</si>
  <si>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</si>
  <si>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</si>
  <si>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</si>
  <si>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</si>
  <si>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</si>
  <si>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</si>
  <si>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</si>
  <si>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</si>
  <si>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</si>
  <si>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</si>
  <si>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</si>
  <si>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</si>
  <si>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</si>
  <si>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</si>
  <si>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</si>
  <si>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</si>
  <si>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</si>
  <si>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</si>
  <si>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</si>
  <si>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</si>
  <si>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</si>
  <si>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</si>
  <si>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</si>
  <si>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</si>
  <si>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</si>
  <si>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</si>
  <si>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</si>
  <si>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</si>
  <si>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</si>
  <si>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</si>
  <si>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</si>
  <si>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</si>
  <si>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</si>
  <si>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</si>
  <si>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</si>
  <si>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Прочие субсидии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</si>
  <si>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</si>
  <si>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</si>
  <si>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</si>
  <si>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</si>
  <si>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</si>
  <si>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</si>
  <si>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2. Расходы бюджета</t>
  </si>
  <si>
    <t xml:space="preserve">        Форма 0503127  с.2</t>
  </si>
  <si>
    <t>Код расхода по бюджетной классификации</t>
  </si>
  <si>
    <t>Лимиты бюджетных обязательств</t>
  </si>
  <si>
    <t xml:space="preserve">         Исполнено</t>
  </si>
  <si>
    <t>Неисполненные  назначения</t>
  </si>
  <si>
    <t>по ассигнованиям</t>
  </si>
  <si>
    <t>по лимитам бюджетных обязательств</t>
  </si>
  <si>
    <t>10</t>
  </si>
  <si>
    <t>11</t>
  </si>
  <si>
    <t xml:space="preserve">Расходы бюджета - всего </t>
  </si>
  <si>
    <t>x</t>
  </si>
  <si>
    <t>200</t>
  </si>
  <si>
    <t>80001020830100900000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</si>
  <si>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</si>
  <si>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80001020830100900100</t>
  </si>
  <si>
    <t>Расходы на выплаты персоналу государственных (муниципальных) органов</t>
  </si>
  <si>
    <t>80001020830100900120</t>
  </si>
  <si>
    <t>Фонд оплаты труда государственных (муниципальных) органов</t>
  </si>
  <si>
    <t>80001020830100900121</t>
  </si>
  <si>
    <t>Иные выплаты персоналу государственных (муниципальных) органов, за исключением фонда оплаты труда</t>
  </si>
  <si>
    <t>80001020830100900122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</si>
  <si>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</si>
  <si>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80001020830100900129</t>
  </si>
  <si>
    <t>80001040830100920000</t>
  </si>
  <si>
    <t>80001040830100920100</t>
  </si>
  <si>
    <t>80001040830100920120</t>
  </si>
  <si>
    <t>80001040830100920121</t>
  </si>
  <si>
    <t>80001040830100920122</t>
  </si>
  <si>
    <t>80001040830100920129</t>
  </si>
  <si>
    <t>Закупка товаров, работ и услуг для обеспечения государственных (муниципальных) нужд</t>
  </si>
  <si>
    <t>80001040830100920200</t>
  </si>
  <si>
    <t>Иные закупки товаров, работ и услуг для обеспечения государственных (муниципальных) нужд</t>
  </si>
  <si>
    <t>80001040830100920240</t>
  </si>
  <si>
    <t>Прочая закупка товаров, работ и услуг</t>
  </si>
  <si>
    <t>80001040830100920244</t>
  </si>
  <si>
    <t>Закупка энергетических ресурсов</t>
  </si>
  <si>
    <t>80001040830100920247</t>
  </si>
  <si>
    <t>Иные бюджетные ассигнования</t>
  </si>
  <si>
    <t>80001040830100920800</t>
  </si>
  <si>
    <t>Уплата налогов, сборов и иных платежей</t>
  </si>
  <si>
    <t>80001040830100920850</t>
  </si>
  <si>
    <t>Уплата налога на имущество организаций и земельного налога</t>
  </si>
  <si>
    <t>80001040830100920851</t>
  </si>
  <si>
    <t>Уплата прочих налогов, сборов</t>
  </si>
  <si>
    <t>80001040830100920852</t>
  </si>
  <si>
    <t>Уплата иных платежей</t>
  </si>
  <si>
    <t>80001040830100920853</t>
  </si>
  <si>
    <t>80001069080020005000</t>
  </si>
  <si>
    <t>Межбюджетные трансферты</t>
  </si>
  <si>
    <t>80001069080020005500</t>
  </si>
  <si>
    <t>80001069080020005540</t>
  </si>
  <si>
    <t>80002030830251180000</t>
  </si>
  <si>
    <t>80002030830251180100</t>
  </si>
  <si>
    <t>80002030830251180120</t>
  </si>
  <si>
    <t>80002030830251180121</t>
  </si>
  <si>
    <t>80002030830251180129</t>
  </si>
  <si>
    <t>80002030830251180200</t>
  </si>
  <si>
    <t>80002030830251180240</t>
  </si>
  <si>
    <t>80002030830251180244</t>
  </si>
  <si>
    <t>80002030830251180247</t>
  </si>
  <si>
    <t>80003100820120300000</t>
  </si>
  <si>
    <t>80003100820120300200</t>
  </si>
  <si>
    <t>80003100820120300240</t>
  </si>
  <si>
    <t>80003100820120300244</t>
  </si>
  <si>
    <t>80004050811441570000</t>
  </si>
  <si>
    <t>80004050811441570200</t>
  </si>
  <si>
    <t>80004050811441570240</t>
  </si>
  <si>
    <t>80004050811441570244</t>
  </si>
  <si>
    <t>800040508114W1570000</t>
  </si>
  <si>
    <t>800040508114W1570200</t>
  </si>
  <si>
    <t>800040508114W1570240</t>
  </si>
  <si>
    <t>800040508114W1570244</t>
  </si>
  <si>
    <t>80004090810180540000</t>
  </si>
  <si>
    <t>80004090810180540500</t>
  </si>
  <si>
    <t>80004090810180540540</t>
  </si>
  <si>
    <t>80005030810220200000</t>
  </si>
  <si>
    <t>80005030810220200200</t>
  </si>
  <si>
    <t>80005030810220200240</t>
  </si>
  <si>
    <t>80005030810220200244</t>
  </si>
  <si>
    <t>80005030810220200247</t>
  </si>
  <si>
    <t>80005030810520220000</t>
  </si>
  <si>
    <t>80005030810520220200</t>
  </si>
  <si>
    <t>80005030810520220240</t>
  </si>
  <si>
    <t>80005030810520220244</t>
  </si>
  <si>
    <t>80005030810620230000</t>
  </si>
  <si>
    <t>80005030810620230200</t>
  </si>
  <si>
    <t>80005030810620230240</t>
  </si>
  <si>
    <t>80005030810620230244</t>
  </si>
  <si>
    <t>80005030810720240000</t>
  </si>
  <si>
    <t>80005030810720240200</t>
  </si>
  <si>
    <t>80005030810720240240</t>
  </si>
  <si>
    <t>80005030810720240244</t>
  </si>
  <si>
    <t>80005030810741560000</t>
  </si>
  <si>
    <t>80005030810741560200</t>
  </si>
  <si>
    <t>80005030810741560240</t>
  </si>
  <si>
    <t>80005030810741560244</t>
  </si>
  <si>
    <t>800050308107W1560000</t>
  </si>
  <si>
    <t>800050308107W1560200</t>
  </si>
  <si>
    <t>800050308107W1560240</t>
  </si>
  <si>
    <t>800050308107W1560244</t>
  </si>
  <si>
    <t>80005030810920250000</t>
  </si>
  <si>
    <t>80005030810920250200</t>
  </si>
  <si>
    <t>80005030810920250240</t>
  </si>
  <si>
    <t>80005030810920250244</t>
  </si>
  <si>
    <t>80005030811020260000</t>
  </si>
  <si>
    <t>80005030811020260200</t>
  </si>
  <si>
    <t>80005030811020260240</t>
  </si>
  <si>
    <t>80005030811020260244</t>
  </si>
  <si>
    <t>80008010860180590000</t>
  </si>
  <si>
    <t>80008010860180590500</t>
  </si>
  <si>
    <t>80008010860180590540</t>
  </si>
  <si>
    <t>80010010830330300000</t>
  </si>
  <si>
    <t>Социальное обеспечение и иные выплаты населению</t>
  </si>
  <si>
    <t>80010010830330300300</t>
  </si>
  <si>
    <t>Публичные нормативные социальные выплаты гражданам</t>
  </si>
  <si>
    <t>80010010830330300310</t>
  </si>
  <si>
    <t>Иные пенсии, социальные доплаты к пенсиям</t>
  </si>
  <si>
    <t>80010010830330300312</t>
  </si>
  <si>
    <t>80010030830330310000</t>
  </si>
  <si>
    <t>80010030830330310300</t>
  </si>
  <si>
    <t>Социальные выплаты гражданам, кроме публичных нормативных социальных выплат</t>
  </si>
  <si>
    <t>80010030830330310320</t>
  </si>
  <si>
    <t>Пособия, компенсации и иные социальные выплаты гражданам, кроме публичных нормативных обязательств</t>
  </si>
  <si>
    <t>80010030830330310321</t>
  </si>
  <si>
    <t>Результат исполнения бюджета                 (дефицит / профицит)</t>
  </si>
  <si>
    <t>3. Источники финансирования дефицита бюджета</t>
  </si>
  <si>
    <t xml:space="preserve">        Форма 0503127  с.3</t>
  </si>
  <si>
    <t>Наименование показателя</t>
  </si>
  <si>
    <t>Код источника финансирования по бюджетной классификации</t>
  </si>
  <si>
    <t>через
банковские
счета</t>
  </si>
  <si>
    <t>некассовые
операции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</si>
  <si>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</si>
  <si>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</si>
  <si>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</si>
  <si>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</si>
  <si>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</si>
  <si>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</si>
  <si>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 xml:space="preserve">  Увеличение прочих остатков средств бюджетов</t>
  </si>
  <si>
    <t>80001050200000000500</t>
  </si>
  <si>
    <t xml:space="preserve">  Увеличение прочих остатктов денежных средств бюджетов</t>
  </si>
  <si>
    <t>80001050201000000510</t>
  </si>
  <si>
    <t xml:space="preserve">  Увеличение прочих остатков денежных средств бюджетов сельских поселений</t>
  </si>
  <si>
    <t>80001050201100000510</t>
  </si>
  <si>
    <t>уменьшение остатков средств, всего</t>
  </si>
  <si>
    <t xml:space="preserve">  Уменьшение прочих остатков средств бюджетов</t>
  </si>
  <si>
    <t>80001050200000000600</t>
  </si>
  <si>
    <t xml:space="preserve">  Уменьшение прочих остатков денежных средств бюджетов</t>
  </si>
  <si>
    <t>80001050201000000610</t>
  </si>
  <si>
    <t xml:space="preserve">  Уменьшение прочих остатков денежных средств бюджетов сельских поселений</t>
  </si>
  <si>
    <t>80001050201100000610</t>
  </si>
  <si>
    <t>Изменение остатков по расчетам (стр.810 + 820)</t>
  </si>
  <si>
    <t>800</t>
  </si>
  <si>
    <t>Изменение остатков по расчетам с органами, организующими исполнение бюджета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</si>
  <si>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</si>
  <si>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</si>
  <si>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</si>
  <si>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</si>
  <si>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</si>
  <si>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</si>
  <si>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</si>
  <si>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</t>
  </si>
  <si>
    <t xml:space="preserve">увеличение остатков по внутренним расчетам </t>
  </si>
  <si>
    <t>821</t>
  </si>
  <si>
    <t xml:space="preserve">уменьшение остатков по внутренним расчетам </t>
  </si>
  <si>
    <t>822</t>
  </si>
  <si>
    <t>Руководитель</t>
  </si>
  <si>
    <t>(расшифровка подписи)</t>
  </si>
  <si>
    <t/>
  </si>
  <si>
    <t>58616425</t>
  </si>
  <si>
    <t>24134998</t>
  </si>
  <si>
    <t>на  1 января 2024 г.</t>
  </si>
  <si>
    <t>"01" января 2024</t>
  </si>
  <si>
    <t>80005030810320210000</t>
  </si>
  <si>
    <t>80005030810320210200</t>
  </si>
  <si>
    <t>80005030810320210240</t>
  </si>
  <si>
    <t>80005030810320210244</t>
  </si>
  <si>
    <t>80005030810780650540</t>
  </si>
  <si>
    <t>80005030810780650000</t>
  </si>
  <si>
    <t>80005030810541130244</t>
  </si>
  <si>
    <t>80005030810541130240</t>
  </si>
  <si>
    <t>80005030810541130200</t>
  </si>
  <si>
    <t>80005030810541130000</t>
  </si>
  <si>
    <t>800050308105W1130244</t>
  </si>
  <si>
    <t>800050308105W1130240</t>
  </si>
  <si>
    <t>800050308105W1130200</t>
  </si>
  <si>
    <t>800050308105W1130000</t>
  </si>
  <si>
    <t>800050308105L2990244</t>
  </si>
  <si>
    <t>800050308105L2990240</t>
  </si>
  <si>
    <t>800050308105L2990200</t>
  </si>
  <si>
    <t>800050308105L2990000</t>
  </si>
  <si>
    <t>800050308105L2990540</t>
  </si>
  <si>
    <t>80005030810780650500</t>
  </si>
  <si>
    <t>800050308105L2990500</t>
  </si>
  <si>
    <t>ГРБС</t>
  </si>
  <si>
    <t>00010000000000000000</t>
  </si>
  <si>
    <t>00010100000000000000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</si>
  <si>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</si>
  <si>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</si>
  <si>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00010102010010000110</t>
  </si>
  <si>
    <t>00010102010011000110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</si>
  <si>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</si>
  <si>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</si>
  <si>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00010102020011000110</t>
  </si>
  <si>
    <t>00010102030010000110</t>
  </si>
  <si>
    <t>00010102030011000110</t>
  </si>
  <si>
    <t>00010102030013000110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</si>
  <si>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</si>
  <si>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00010102080010000110</t>
  </si>
  <si>
    <t>00010102080013000110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</si>
  <si>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</si>
  <si>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00010102140010000110</t>
  </si>
  <si>
    <t>00010102140011000110</t>
  </si>
  <si>
    <t>00010300000000000000</t>
  </si>
  <si>
    <t>00010302000010000110</t>
  </si>
  <si>
    <t>00010302230010000110</t>
  </si>
  <si>
    <t>00010302231010000110</t>
  </si>
  <si>
    <t>00010302240010000110</t>
  </si>
  <si>
    <t>00010302241010000110</t>
  </si>
  <si>
    <t>00010302250010000110</t>
  </si>
  <si>
    <t>00010302251010000110</t>
  </si>
  <si>
    <t>00010302260010000110</t>
  </si>
  <si>
    <t>00010302261010000110</t>
  </si>
  <si>
    <t>00010500000000000000</t>
  </si>
  <si>
    <t>00010503000010000110</t>
  </si>
  <si>
    <t>00010503010010000110</t>
  </si>
  <si>
    <t>00010503010011000110</t>
  </si>
  <si>
    <t>00010600000000000000</t>
  </si>
  <si>
    <t>00010601000000000110</t>
  </si>
  <si>
    <t>00010601030100000110</t>
  </si>
  <si>
    <t>00010601030101000110</t>
  </si>
  <si>
    <t>00010606000000000110</t>
  </si>
  <si>
    <t>00010606030000000110</t>
  </si>
  <si>
    <t>00010606033100000110</t>
  </si>
  <si>
    <t>00010606033101000110</t>
  </si>
  <si>
    <t>00010606040000000110</t>
  </si>
  <si>
    <t>00010606043100000110</t>
  </si>
  <si>
    <t>00010606043101000110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</si>
  <si>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</si>
  <si>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</si>
  <si>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</si>
  <si>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</si>
  <si>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</si>
  <si>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</si>
  <si>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</si>
  <si>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</si>
  <si>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00011400000000000000</t>
  </si>
  <si>
    <t>00011406000000000430</t>
  </si>
  <si>
    <t>00011406020000000430</t>
  </si>
  <si>
    <t>00011406025100000430</t>
  </si>
  <si>
    <t>00020000000000000000</t>
  </si>
  <si>
    <t>00020200000000000000</t>
  </si>
  <si>
    <t>00020210000000000150</t>
  </si>
  <si>
    <t>00020215002000000150</t>
  </si>
  <si>
    <t>00020215002100000150</t>
  </si>
  <si>
    <t>00020216001000000150</t>
  </si>
  <si>
    <t>00020216001100000150</t>
  </si>
  <si>
    <t>Прочие дотации</t>
  </si>
  <si>
    <t>00020219999000000150</t>
  </si>
  <si>
    <t>Прочие дотации бюджетам сельских поселений</t>
  </si>
  <si>
    <t>00020219999100000150</t>
  </si>
  <si>
    <t>Прочие дотации бюджетам сельских поселений (Дотации за достижение наилучших значений показателей по итогам областного конкурса "Лучшее поселение Псковской области")</t>
  </si>
  <si>
    <t>00020219999109159150</t>
  </si>
  <si>
    <t>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</si>
  <si>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</si>
  <si>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</si>
  <si>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</si>
  <si>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00020225299100000150</t>
  </si>
  <si>
    <t>00020229999000000150</t>
  </si>
  <si>
    <t>Прочие субсидии бюджетам сельских поселений</t>
  </si>
  <si>
    <t>00020229999100000150</t>
  </si>
  <si>
    <t>Прочие субсидии бюджетам сельских поселений (Субсидии на проведение ремонта (реконструкции) и благоустройство воинских захоронений, памятников и памятных знаков,увековечивающих память погибших при защите Отечества на территории муниципального образования)</t>
  </si>
  <si>
    <t>00020229999109096150</t>
  </si>
  <si>
    <t>00020229999109192150</t>
  </si>
  <si>
    <t>00020230000000000150</t>
  </si>
  <si>
    <t>00020235118000000150</t>
  </si>
  <si>
    <t>00020235118100000150</t>
  </si>
  <si>
    <t>00020240000000000150</t>
  </si>
  <si>
    <t>00020240014000000150</t>
  </si>
  <si>
    <t>00020240014100000150</t>
  </si>
  <si>
    <t>ГРАНЕНКОВ ОЛЕГ ПЕТРОВИЧ</t>
  </si>
  <si>
    <t>(подпись)</t>
  </si>
  <si>
    <t>Главный бухгалтер</t>
  </si>
  <si>
    <t>(руководитель централизованной бухгалтерии)</t>
  </si>
  <si>
    <t>Главный бухгалтер централизованной бухгалтерии</t>
  </si>
  <si>
    <t>Документ подписан электронной подписью. 
Руководитель(ГРАНЕНКОВ ОЛЕГ ПЕТРОВИЧ, Сертификат: 00BF21395A679F50BDF9731086855EB58F, Действителен: с 12.12.2022 по 06.03.2024),Главный бухгалтер(Иванова Юлия Васильевна, Сертификат: 008DD97D9678D832DD242C0E43C093DED7, Действителен: с 25.07.2023 по 17.10.2024)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</si>
</sst>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1"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Arial"/>
    </font>
    <font>
      <b/>
      <sz val="10"/>
      <color rgb="FF000000"/>
      <name val="Times New Roman"/>
    </font>
    <font>
      <sz val="8"/>
      <color rgb="FF000000"/>
      <name val="Arial"/>
    </font>
    <font>
      <sz val="10"/>
      <color rgb="FF000000"/>
      <name val="Times New Roman"/>
    </font>
    <font>
      <b/>
      <sz val="10"/>
      <color rgb="FF000000"/>
      <name val="Arial"/>
    </font>
    <font>
      <u/>
      <sz val="8"/>
      <color rgb="FF000000"/>
      <name val="Arial"/>
    </font>
    <font>
      <b/>
      <sz val="11"/>
      <color rgb="FF000000"/>
      <name val="Arial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sz val="9"/>
      <color rgb="FF000000"/>
      <name val="Arial Cyr"/>
    </font>
    <font>
      <sz val="9"/>
      <color rgb="FF000000"/>
      <name val="Arial"/>
    </font>
    <font>
      <sz val="9"/>
      <color rgb="FF000000"/>
      <name val="Calibri"/>
      <scheme val="minor"/>
    </font>
    <font>
      <sz val="7"/>
      <color rgb="FF000000"/>
      <name val="Arial"/>
    </font>
    <font>
      <sz val="9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u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8">
    <xf numFmtId="0" fontId="0" fillId="0" borderId="0"/>
    <xf numFmtId="0" fontId="1" fillId="0" borderId="1"/>
    <xf numFmtId="0" fontId="2" fillId="0" borderId="1">
      <alignment horizontal="right"/>
    </xf>
    <xf numFmtId="0" fontId="3" fillId="0" borderId="1"/>
    <xf numFmtId="0" fontId="4" fillId="0" borderId="1"/>
    <xf numFmtId="0" fontId="5" fillId="0" borderId="1">
      <alignment horizontal="center"/>
    </xf>
    <xf numFmtId="0" fontId="6" fillId="0" borderId="1">
      <alignment horizontal="center"/>
    </xf>
    <xf numFmtId="0" fontId="1" fillId="0" borderId="2"/>
    <xf numFmtId="0" fontId="5" fillId="0" borderId="1"/>
    <xf numFmtId="49" fontId="7" fillId="0" borderId="3"/>
    <xf numFmtId="0" fontId="6" fillId="0" borderId="4">
      <alignment horizontal="center"/>
    </xf>
    <xf numFmtId="0" fontId="8" fillId="0" borderId="1"/>
    <xf numFmtId="49" fontId="6" fillId="0" borderId="5">
      <alignment horizontal="right"/>
    </xf>
    <xf numFmtId="49" fontId="6" fillId="0" borderId="6">
      <alignment horizontal="center"/>
    </xf>
    <xf numFmtId="0" fontId="6" fillId="0" borderId="1"/>
    <xf numFmtId="0" fontId="6" fillId="0" borderId="5">
      <alignment horizontal="right"/>
    </xf>
    <xf numFmtId="164" fontId="6" fillId="0" borderId="7">
      <alignment horizontal="center"/>
    </xf>
    <xf numFmtId="0" fontId="6" fillId="0" borderId="1">
      <alignment horizontal="left"/>
    </xf>
    <xf numFmtId="49" fontId="6" fillId="0" borderId="1"/>
    <xf numFmtId="49" fontId="6" fillId="0" borderId="8"/>
    <xf numFmtId="49" fontId="6" fillId="0" borderId="9"/>
    <xf numFmtId="49" fontId="6" fillId="0" borderId="7">
      <alignment horizontal="center"/>
    </xf>
    <xf numFmtId="0" fontId="9" fillId="0" borderId="1">
      <alignment horizontal="left" wrapText="1"/>
    </xf>
    <xf numFmtId="49" fontId="6" fillId="0" borderId="7"/>
    <xf numFmtId="49" fontId="6" fillId="0" borderId="10">
      <alignment horizontal="center"/>
    </xf>
    <xf numFmtId="0" fontId="10" fillId="0" borderId="2">
      <alignment horizontal="center"/>
    </xf>
    <xf numFmtId="0" fontId="6" fillId="0" borderId="11">
      <alignment horizontal="center" vertical="top" wrapText="1"/>
    </xf>
    <xf numFmtId="49" fontId="6" fillId="0" borderId="11">
      <alignment horizontal="center" vertical="top" wrapText="1"/>
    </xf>
    <xf numFmtId="0" fontId="6" fillId="0" borderId="12">
      <alignment horizontal="center" vertical="center"/>
    </xf>
    <xf numFmtId="0" fontId="6" fillId="0" borderId="4">
      <alignment horizontal="center" vertical="center"/>
    </xf>
    <xf numFmtId="49" fontId="6" fillId="0" borderId="4">
      <alignment horizontal="center" vertical="center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 vertical="center"/>
    </xf>
    <xf numFmtId="4" fontId="6" fillId="0" borderId="15">
      <alignment horizontal="right" vertical="center" shrinkToFit="1"/>
    </xf>
    <xf numFmtId="4" fontId="6" fillId="0" borderId="16">
      <alignment horizontal="right" vertical="center" shrinkToFi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1">
      <alignment horizontal="center" wrapText="1"/>
    </xf>
    <xf numFmtId="49" fontId="6" fillId="0" borderId="11">
      <alignment horizontal="center" vertical="center"/>
    </xf>
    <xf numFmtId="165" fontId="6" fillId="0" borderId="11">
      <alignment horizontal="right" vertical="center" shrinkToFit="1"/>
    </xf>
    <xf numFmtId="49" fontId="6" fillId="0" borderId="19">
      <alignment horizontal="center" vertical="center"/>
    </xf>
    <xf numFmtId="0" fontId="6" fillId="0" borderId="20">
      <alignment horizontal="left" wrapText="1"/>
    </xf>
    <xf numFmtId="49" fontId="6" fillId="0" borderId="21">
      <alignment horizontal="center" shrinkToFit="1"/>
    </xf>
    <xf numFmtId="49" fontId="6" fillId="0" borderId="22">
      <alignment horizontal="center"/>
    </xf>
    <xf numFmtId="4" fontId="6" fillId="0" borderId="22">
      <alignment horizontal="right" shrinkToFit="1"/>
    </xf>
    <xf numFmtId="4" fontId="6" fillId="0" borderId="23">
      <alignment horizontal="right" shrinkToFit="1"/>
    </xf>
    <xf numFmtId="0" fontId="11" fillId="0" borderId="1">
      <alignment horizontal="center"/>
    </xf>
    <xf numFmtId="49" fontId="12" fillId="0" borderId="1">
      <alignment horizontal="right"/>
    </xf>
    <xf numFmtId="0" fontId="13" fillId="0" borderId="2"/>
    <xf numFmtId="0" fontId="12" fillId="0" borderId="12">
      <alignment horizontal="center" vertical="top" wrapText="1"/>
    </xf>
    <xf numFmtId="0" fontId="12" fillId="0" borderId="11">
      <alignment horizontal="center" vertical="top" wrapText="1"/>
    </xf>
    <xf numFmtId="49" fontId="12" fillId="0" borderId="11">
      <alignment horizontal="center" vertical="top" wrapText="1"/>
    </xf>
    <xf numFmtId="0" fontId="12" fillId="0" borderId="12">
      <alignment horizontal="center" vertical="center"/>
    </xf>
    <xf numFmtId="0" fontId="12" fillId="0" borderId="4">
      <alignment horizontal="center" vertical="center"/>
    </xf>
    <xf numFmtId="49" fontId="12" fillId="0" borderId="4">
      <alignment horizontal="center" vertical="center"/>
    </xf>
    <xf numFmtId="0" fontId="12" fillId="0" borderId="13">
      <alignment horizontal="left" wrapText="1"/>
    </xf>
    <xf numFmtId="0" fontId="12" fillId="0" borderId="14">
      <alignment horizontal="center" vertical="center" shrinkToFit="1"/>
    </xf>
    <xf numFmtId="49" fontId="12" fillId="0" borderId="15">
      <alignment horizontal="center" vertical="center"/>
    </xf>
    <xf numFmtId="4" fontId="12" fillId="0" borderId="15">
      <alignment horizontal="right" shrinkToFit="1"/>
    </xf>
    <xf numFmtId="4" fontId="12" fillId="0" borderId="16">
      <alignment horizontal="right" shrinkToFit="1"/>
    </xf>
    <xf numFmtId="0" fontId="12" fillId="0" borderId="24">
      <alignment horizontal="left" wrapText="1"/>
    </xf>
    <xf numFmtId="0" fontId="12" fillId="0" borderId="25">
      <alignment horizontal="center" vertical="center" shrinkToFit="1"/>
    </xf>
    <xf numFmtId="49" fontId="12" fillId="0" borderId="26">
      <alignment horizontal="center" vertical="center"/>
    </xf>
    <xf numFmtId="165" fontId="12" fillId="0" borderId="26">
      <alignment horizontal="right" vertical="center" shrinkToFit="1"/>
    </xf>
    <xf numFmtId="165" fontId="12" fillId="0" borderId="27">
      <alignment horizontal="right" vertical="center" shrinkToFit="1"/>
    </xf>
    <xf numFmtId="0" fontId="12" fillId="0" borderId="20">
      <alignment horizontal="left" wrapText="1" indent="2"/>
    </xf>
    <xf numFmtId="49" fontId="12" fillId="0" borderId="21">
      <alignment horizontal="center" shrinkToFit="1"/>
    </xf>
    <xf numFmtId="49" fontId="12" fillId="0" borderId="22">
      <alignment horizontal="center"/>
    </xf>
    <xf numFmtId="4" fontId="12" fillId="0" borderId="22">
      <alignment horizontal="right" shrinkToFit="1"/>
    </xf>
    <xf numFmtId="4" fontId="12" fillId="0" borderId="23">
      <alignment horizontal="right" shrinkToFit="1"/>
    </xf>
    <xf numFmtId="0" fontId="13" fillId="0" borderId="28"/>
    <xf numFmtId="0" fontId="13" fillId="0" borderId="29"/>
    <xf numFmtId="0" fontId="12" fillId="0" borderId="30">
      <alignment horizontal="left" wrapText="1"/>
    </xf>
    <xf numFmtId="0" fontId="12" fillId="0" borderId="31">
      <alignment horizontal="center" vertical="center" shrinkToFit="1"/>
    </xf>
    <xf numFmtId="49" fontId="12" fillId="0" borderId="32">
      <alignment horizontal="center"/>
    </xf>
    <xf numFmtId="2" fontId="12" fillId="0" borderId="32">
      <alignment horizontal="center" shrinkToFit="1"/>
    </xf>
    <xf numFmtId="4" fontId="12" fillId="0" borderId="32">
      <alignment horizontal="right" shrinkToFit="1"/>
    </xf>
    <xf numFmtId="2" fontId="12" fillId="0" borderId="33">
      <alignment horizontal="center" shrinkToFit="1"/>
    </xf>
    <xf numFmtId="0" fontId="3" fillId="0" borderId="34"/>
    <xf numFmtId="0" fontId="3" fillId="0" borderId="35"/>
    <xf numFmtId="0" fontId="11" fillId="0" borderId="1"/>
    <xf numFmtId="0" fontId="14" fillId="0" borderId="2">
      <alignment horizontal="left" wrapText="1"/>
    </xf>
    <xf numFmtId="0" fontId="14" fillId="0" borderId="2">
      <alignment horizontal="center" vertical="center"/>
    </xf>
    <xf numFmtId="0" fontId="14" fillId="0" borderId="2">
      <alignment horizontal="left"/>
    </xf>
    <xf numFmtId="49" fontId="14" fillId="0" borderId="2"/>
    <xf numFmtId="0" fontId="14" fillId="0" borderId="2"/>
    <xf numFmtId="0" fontId="14" fillId="0" borderId="12">
      <alignment horizontal="center" vertical="top" wrapText="1"/>
    </xf>
    <xf numFmtId="49" fontId="14" fillId="0" borderId="11">
      <alignment horizontal="center" vertical="top" wrapText="1"/>
    </xf>
    <xf numFmtId="0" fontId="14" fillId="0" borderId="11">
      <alignment horizontal="center" vertical="top" wrapText="1"/>
    </xf>
    <xf numFmtId="0" fontId="14" fillId="0" borderId="11">
      <alignment horizontal="center" vertical="top"/>
    </xf>
    <xf numFmtId="0" fontId="12" fillId="0" borderId="11">
      <alignment horizontal="center"/>
    </xf>
    <xf numFmtId="0" fontId="12" fillId="0" borderId="4">
      <alignment horizontal="center"/>
    </xf>
    <xf numFmtId="0" fontId="12" fillId="0" borderId="8">
      <alignment horizontal="left" wrapText="1"/>
    </xf>
    <xf numFmtId="0" fontId="12" fillId="0" borderId="21">
      <alignment horizontal="center" vertical="center" shrinkToFit="1"/>
    </xf>
    <xf numFmtId="49" fontId="12" fillId="0" borderId="22">
      <alignment horizontal="center" vertical="center"/>
    </xf>
    <xf numFmtId="4" fontId="12" fillId="0" borderId="22">
      <alignment horizontal="right" vertical="center" shrinkToFit="1"/>
    </xf>
    <xf numFmtId="4" fontId="12" fillId="0" borderId="23">
      <alignment horizontal="right" vertical="center" shrinkToFit="1"/>
    </xf>
    <xf numFmtId="0" fontId="12" fillId="0" borderId="36">
      <alignment horizontal="left" wrapText="1" indent="1"/>
    </xf>
    <xf numFmtId="0" fontId="13" fillId="0" borderId="26"/>
    <xf numFmtId="0" fontId="13" fillId="0" borderId="27"/>
    <xf numFmtId="0" fontId="12" fillId="0" borderId="18">
      <alignment horizontal="center" vertical="center" shrinkToFit="1"/>
    </xf>
    <xf numFmtId="49" fontId="12" fillId="0" borderId="11">
      <alignment horizontal="center" vertical="center"/>
    </xf>
    <xf numFmtId="165" fontId="12" fillId="0" borderId="11">
      <alignment horizontal="right" vertical="center" shrinkToFit="1"/>
    </xf>
    <xf numFmtId="165" fontId="12" fillId="0" borderId="19">
      <alignment horizontal="right" vertical="center" shrinkToFit="1"/>
    </xf>
    <xf numFmtId="0" fontId="12" fillId="0" borderId="37">
      <alignment horizontal="left" wrapText="1" indent="1"/>
    </xf>
    <xf numFmtId="4" fontId="12" fillId="0" borderId="11">
      <alignment horizontal="right" vertical="center" shrinkToFit="1"/>
    </xf>
    <xf numFmtId="4" fontId="12" fillId="0" borderId="19">
      <alignment horizontal="right" vertical="center" shrinkToFit="1"/>
    </xf>
    <xf numFmtId="0" fontId="12" fillId="0" borderId="38">
      <alignment horizontal="left" wrapText="1"/>
    </xf>
    <xf numFmtId="165" fontId="12" fillId="0" borderId="11">
      <alignment horizontal="center" vertical="center" shrinkToFit="1"/>
    </xf>
    <xf numFmtId="0" fontId="6" fillId="0" borderId="7">
      <alignment wrapText="1"/>
    </xf>
    <xf numFmtId="3" fontId="12" fillId="0" borderId="19">
      <alignment horizontal="center" vertical="center" shrinkToFit="1"/>
    </xf>
    <xf numFmtId="0" fontId="12" fillId="0" borderId="38">
      <alignment horizontal="left" wrapText="1" indent="1"/>
    </xf>
    <xf numFmtId="0" fontId="12" fillId="0" borderId="9">
      <alignment horizontal="left" wrapText="1"/>
    </xf>
    <xf numFmtId="49" fontId="12" fillId="0" borderId="39">
      <alignment horizontal="center" wrapText="1"/>
    </xf>
    <xf numFmtId="49" fontId="12" fillId="0" borderId="4">
      <alignment horizontal="center"/>
    </xf>
    <xf numFmtId="4" fontId="12" fillId="0" borderId="4">
      <alignment horizontal="right" shrinkToFit="1"/>
    </xf>
    <xf numFmtId="49" fontId="12" fillId="0" borderId="40">
      <alignment horizontal="center"/>
    </xf>
    <xf numFmtId="49" fontId="12" fillId="0" borderId="14">
      <alignment horizontal="center" wrapText="1"/>
    </xf>
    <xf numFmtId="49" fontId="12" fillId="0" borderId="15">
      <alignment horizontal="center"/>
    </xf>
    <xf numFmtId="4" fontId="12" fillId="0" borderId="15">
      <alignment horizontal="center"/>
    </xf>
    <xf numFmtId="4" fontId="12" fillId="0" borderId="16">
      <alignment horizontal="center"/>
    </xf>
    <xf numFmtId="0" fontId="12" fillId="0" borderId="8">
      <alignment horizontal="left" wrapText="1" indent="1"/>
    </xf>
    <xf numFmtId="49" fontId="12" fillId="0" borderId="25">
      <alignment horizontal="center" wrapText="1"/>
    </xf>
    <xf numFmtId="49" fontId="12" fillId="0" borderId="26">
      <alignment horizontal="center"/>
    </xf>
    <xf numFmtId="4" fontId="12" fillId="0" borderId="26">
      <alignment horizontal="center"/>
    </xf>
    <xf numFmtId="4" fontId="12" fillId="0" borderId="27">
      <alignment horizontal="center"/>
    </xf>
    <xf numFmtId="49" fontId="12" fillId="0" borderId="21">
      <alignment horizontal="center" wrapText="1"/>
    </xf>
    <xf numFmtId="4" fontId="12" fillId="0" borderId="22">
      <alignment horizontal="center"/>
    </xf>
    <xf numFmtId="4" fontId="12" fillId="0" borderId="22">
      <alignment horizontal="right"/>
    </xf>
    <xf numFmtId="4" fontId="12" fillId="0" borderId="23">
      <alignment horizontal="center"/>
    </xf>
    <xf numFmtId="4" fontId="12" fillId="0" borderId="4">
      <alignment horizontal="center"/>
    </xf>
    <xf numFmtId="4" fontId="12" fillId="0" borderId="11">
      <alignment horizontal="right" shrinkToFit="1"/>
    </xf>
    <xf numFmtId="4" fontId="12" fillId="0" borderId="40">
      <alignment horizontal="center"/>
    </xf>
    <xf numFmtId="0" fontId="15" fillId="0" borderId="34">
      <alignment horizontal="left"/>
    </xf>
    <xf numFmtId="0" fontId="15" fillId="0" borderId="35"/>
    <xf numFmtId="0" fontId="6" fillId="0" borderId="1">
      <alignment horizontal="left" wrapText="1"/>
    </xf>
    <xf numFmtId="0" fontId="15" fillId="0" borderId="2">
      <alignment horizontal="left" wrapText="1"/>
    </xf>
    <xf numFmtId="0" fontId="15" fillId="0" borderId="1"/>
    <xf numFmtId="0" fontId="15" fillId="0" borderId="2">
      <alignment horizontal="center" wrapText="1"/>
    </xf>
    <xf numFmtId="0" fontId="6" fillId="0" borderId="1">
      <alignment horizontal="left" indent="10"/>
    </xf>
    <xf numFmtId="0" fontId="15" fillId="0" borderId="2">
      <alignment horizontal="center"/>
    </xf>
    <xf numFmtId="0" fontId="16" fillId="0" borderId="1"/>
    <xf numFmtId="0" fontId="17" fillId="0" borderId="1">
      <alignment horizontal="left" vertical="top"/>
    </xf>
    <xf numFmtId="0" fontId="17" fillId="0" borderId="1">
      <alignment horizontal="center" vertical="top"/>
    </xf>
    <xf numFmtId="0" fontId="17" fillId="0" borderId="34">
      <alignment horizontal="center"/>
    </xf>
    <xf numFmtId="0" fontId="15" fillId="0" borderId="1">
      <alignment horizontal="center" wrapText="1"/>
    </xf>
    <xf numFmtId="0" fontId="15" fillId="0" borderId="1">
      <alignment horizontal="left"/>
    </xf>
    <xf numFmtId="49" fontId="15" fillId="0" borderId="1"/>
    <xf numFmtId="49" fontId="15" fillId="0" borderId="1">
      <alignment horizontal="left"/>
    </xf>
    <xf numFmtId="49" fontId="15" fillId="0" borderId="1">
      <alignment horizontal="center"/>
    </xf>
    <xf numFmtId="0" fontId="15" fillId="0" borderId="1">
      <alignment horizontal="center"/>
    </xf>
    <xf numFmtId="0" fontId="17" fillId="0" borderId="1">
      <alignment horizontal="left"/>
    </xf>
    <xf numFmtId="0" fontId="15" fillId="0" borderId="1">
      <alignment horizontal="left" wrapText="1"/>
    </xf>
    <xf numFmtId="0" fontId="14" fillId="0" borderId="1">
      <alignment horizontal="left" wrapText="1"/>
    </xf>
    <xf numFmtId="0" fontId="18" fillId="0" borderId="1">
      <alignment horizontal="center"/>
    </xf>
    <xf numFmtId="0" fontId="14" fillId="0" borderId="1"/>
    <xf numFmtId="0" fontId="14" fillId="0" borderId="11">
      <alignment horizontal="left" wrapText="1"/>
    </xf>
    <xf numFmtId="0" fontId="14" fillId="0" borderId="1">
      <alignment horizontal="left"/>
    </xf>
    <xf numFmtId="0" fontId="19" fillId="0" borderId="0"/>
    <xf numFmtId="0" fontId="19" fillId="0" borderId="0"/>
    <xf numFmtId="0" fontId="19" fillId="0" borderId="0"/>
    <xf numFmtId="0" fontId="3" fillId="0" borderId="1"/>
    <xf numFmtId="0" fontId="3" fillId="0" borderId="1"/>
    <xf numFmtId="0" fontId="1" fillId="2" borderId="1"/>
    <xf numFmtId="0" fontId="3" fillId="0" borderId="1"/>
    <xf numFmtId="0" fontId="15" fillId="0" borderId="2">
      <alignment horizontal="left"/>
    </xf>
    <xf numFmtId="0" fontId="14" fillId="0" borderId="11">
      <alignment horizontal="left"/>
    </xf>
    <xf numFmtId="0" fontId="18" fillId="0" borderId="1">
      <alignment wrapText="1"/>
    </xf>
    <xf numFmtId="0" fontId="18" fillId="0" borderId="35">
      <alignment wrapText="1"/>
    </xf>
    <xf numFmtId="0" fontId="18" fillId="0" borderId="35"/>
    <xf numFmtId="0" fontId="30" fillId="0" borderId="35"/>
    <xf numFmtId="0" fontId="18" fillId="0" borderId="2">
      <alignment vertical="top" wrapText="1"/>
    </xf>
    <xf numFmtId="0" fontId="18" fillId="0" borderId="1">
      <alignment horizontal="center" wrapText="1"/>
    </xf>
    <xf numFmtId="0" fontId="18" fillId="0" borderId="2">
      <alignment horizontal="center" wrapText="1"/>
    </xf>
    <xf numFmtId="0" fontId="18" fillId="0" borderId="34">
      <alignment horizontal="center" wrapText="1"/>
    </xf>
    <xf numFmtId="0" fontId="18" fillId="0" borderId="2">
      <alignment horizontal="left" vertical="top" wrapText="1"/>
    </xf>
    <xf numFmtId="0" fontId="30" fillId="0" borderId="1">
      <alignment wrapText="1"/>
    </xf>
  </cellStyleXfs>
  <cellXfs count="184">
    <xf numFmtId="0" fontId="0" fillId="0" borderId="0" xfId="0"/>
    <xf numFmtId="0" fontId="0" fillId="0" borderId="0" xfId="0" applyProtection="1">
      <protection locked="0"/>
    </xf>
    <xf numFmtId="0" fontId="3" fillId="0" borderId="1" xfId="3" applyNumberFormat="1" applyProtection="1"/>
    <xf numFmtId="49" fontId="12" fillId="0" borderId="1" xfId="48" applyNumberFormat="1" applyProtection="1">
      <alignment horizontal="right"/>
    </xf>
    <xf numFmtId="0" fontId="13" fillId="0" borderId="2" xfId="49" applyNumberFormat="1" applyProtection="1"/>
    <xf numFmtId="0" fontId="12" fillId="0" borderId="12" xfId="53" applyNumberFormat="1" applyProtection="1">
      <alignment horizontal="center" vertical="center"/>
    </xf>
    <xf numFmtId="0" fontId="12" fillId="0" borderId="4" xfId="54" applyNumberFormat="1" applyProtection="1">
      <alignment horizontal="center" vertical="center"/>
    </xf>
    <xf numFmtId="49" fontId="12" fillId="0" borderId="4" xfId="55" applyNumberFormat="1" applyProtection="1">
      <alignment horizontal="center" vertical="center"/>
    </xf>
    <xf numFmtId="0" fontId="12" fillId="0" borderId="13" xfId="56" applyNumberFormat="1" applyProtection="1">
      <alignment horizontal="left" wrapText="1"/>
    </xf>
    <xf numFmtId="0" fontId="12" fillId="0" borderId="14" xfId="57" applyNumberFormat="1" applyProtection="1">
      <alignment horizontal="center" vertical="center" shrinkToFit="1"/>
    </xf>
    <xf numFmtId="49" fontId="12" fillId="0" borderId="15" xfId="58" applyNumberFormat="1" applyProtection="1">
      <alignment horizontal="center" vertical="center"/>
    </xf>
    <xf numFmtId="4" fontId="12" fillId="0" borderId="15" xfId="59" applyNumberFormat="1" applyProtection="1">
      <alignment horizontal="right" shrinkToFit="1"/>
    </xf>
    <xf numFmtId="0" fontId="12" fillId="0" borderId="24" xfId="61" applyNumberFormat="1" applyProtection="1">
      <alignment horizontal="left" wrapText="1"/>
    </xf>
    <xf numFmtId="0" fontId="12" fillId="0" borderId="25" xfId="62" applyNumberFormat="1" applyProtection="1">
      <alignment horizontal="center" vertical="center" shrinkToFit="1"/>
    </xf>
    <xf numFmtId="49" fontId="12" fillId="0" borderId="26" xfId="63" applyNumberFormat="1" applyProtection="1">
      <alignment horizontal="center" vertical="center"/>
    </xf>
    <xf numFmtId="165" fontId="12" fillId="0" borderId="26" xfId="64" applyNumberFormat="1" applyProtection="1">
      <alignment horizontal="right" vertical="center" shrinkToFit="1"/>
    </xf>
    <xf numFmtId="165" fontId="12" fillId="0" borderId="27" xfId="65" applyNumberFormat="1" applyProtection="1">
      <alignment horizontal="right" vertical="center" shrinkToFit="1"/>
    </xf>
    <xf numFmtId="0" fontId="12" fillId="0" borderId="20" xfId="66" applyNumberFormat="1" applyProtection="1">
      <alignment horizontal="left" wrapText="1" indent="2"/>
    </xf>
    <xf numFmtId="49" fontId="12" fillId="0" borderId="21" xfId="67" applyNumberFormat="1" applyProtection="1">
      <alignment horizontal="center" shrinkToFit="1"/>
    </xf>
    <xf numFmtId="49" fontId="12" fillId="0" borderId="22" xfId="68" applyNumberFormat="1" applyProtection="1">
      <alignment horizontal="center"/>
    </xf>
    <xf numFmtId="4" fontId="12" fillId="0" borderId="22" xfId="69" applyNumberFormat="1" applyProtection="1">
      <alignment horizontal="right" shrinkToFit="1"/>
    </xf>
    <xf numFmtId="4" fontId="12" fillId="0" borderId="23" xfId="70" applyNumberFormat="1" applyProtection="1">
      <alignment horizontal="right" shrinkToFit="1"/>
    </xf>
    <xf numFmtId="0" fontId="13" fillId="0" borderId="28" xfId="71" applyNumberFormat="1" applyProtection="1"/>
    <xf numFmtId="0" fontId="13" fillId="0" borderId="29" xfId="72" applyNumberFormat="1" applyProtection="1"/>
    <xf numFmtId="0" fontId="12" fillId="0" borderId="30" xfId="73" applyNumberFormat="1" applyProtection="1">
      <alignment horizontal="left" wrapText="1"/>
    </xf>
    <xf numFmtId="0" fontId="12" fillId="0" borderId="31" xfId="74" applyNumberFormat="1" applyProtection="1">
      <alignment horizontal="center" vertical="center" shrinkToFit="1"/>
    </xf>
    <xf numFmtId="49" fontId="12" fillId="0" borderId="32" xfId="75" applyNumberFormat="1" applyProtection="1">
      <alignment horizontal="center"/>
    </xf>
    <xf numFmtId="2" fontId="12" fillId="0" borderId="32" xfId="76" applyNumberFormat="1" applyProtection="1">
      <alignment horizontal="center" shrinkToFit="1"/>
    </xf>
    <xf numFmtId="4" fontId="12" fillId="0" borderId="32" xfId="77" applyNumberFormat="1" applyProtection="1">
      <alignment horizontal="right" shrinkToFit="1"/>
    </xf>
    <xf numFmtId="2" fontId="12" fillId="0" borderId="33" xfId="78" applyNumberFormat="1" applyProtection="1">
      <alignment horizontal="center" shrinkToFit="1"/>
    </xf>
    <xf numFmtId="0" fontId="3" fillId="0" borderId="34" xfId="79" applyNumberFormat="1" applyProtection="1"/>
    <xf numFmtId="0" fontId="3" fillId="0" borderId="35" xfId="80" applyNumberFormat="1" applyProtection="1"/>
    <xf numFmtId="0" fontId="11" fillId="0" borderId="1" xfId="81" applyNumberFormat="1" applyProtection="1"/>
    <xf numFmtId="0" fontId="14" fillId="0" borderId="2" xfId="82" applyNumberFormat="1" applyProtection="1">
      <alignment horizontal="left" wrapText="1"/>
    </xf>
    <xf numFmtId="0" fontId="14" fillId="0" borderId="2" xfId="83" applyNumberFormat="1" applyProtection="1">
      <alignment horizontal="center" vertical="center"/>
    </xf>
    <xf numFmtId="0" fontId="14" fillId="0" borderId="2" xfId="84" applyNumberFormat="1" applyProtection="1">
      <alignment horizontal="left"/>
    </xf>
    <xf numFmtId="49" fontId="14" fillId="0" borderId="2" xfId="85" applyNumberFormat="1" applyProtection="1"/>
    <xf numFmtId="0" fontId="14" fillId="0" borderId="2" xfId="86" applyNumberFormat="1" applyProtection="1"/>
    <xf numFmtId="0" fontId="12" fillId="0" borderId="4" xfId="92" applyNumberFormat="1" applyProtection="1">
      <alignment horizontal="center"/>
    </xf>
    <xf numFmtId="0" fontId="12" fillId="0" borderId="21" xfId="94" applyNumberFormat="1" applyProtection="1">
      <alignment horizontal="center" vertical="center" shrinkToFit="1"/>
    </xf>
    <xf numFmtId="49" fontId="12" fillId="0" borderId="22" xfId="95" applyNumberFormat="1" applyProtection="1">
      <alignment horizontal="center" vertical="center"/>
    </xf>
    <xf numFmtId="4" fontId="12" fillId="0" borderId="22" xfId="96" applyNumberFormat="1" applyProtection="1">
      <alignment horizontal="right" vertical="center" shrinkToFit="1"/>
    </xf>
    <xf numFmtId="4" fontId="12" fillId="0" borderId="23" xfId="97" applyNumberFormat="1" applyProtection="1">
      <alignment horizontal="right" vertical="center" shrinkToFit="1"/>
    </xf>
    <xf numFmtId="0" fontId="13" fillId="0" borderId="26" xfId="99" applyNumberFormat="1" applyProtection="1"/>
    <xf numFmtId="0" fontId="13" fillId="0" borderId="27" xfId="100" applyNumberFormat="1" applyProtection="1"/>
    <xf numFmtId="0" fontId="12" fillId="0" borderId="18" xfId="101" applyNumberFormat="1" applyProtection="1">
      <alignment horizontal="center" vertical="center" shrinkToFit="1"/>
    </xf>
    <xf numFmtId="49" fontId="12" fillId="0" borderId="11" xfId="102" applyNumberFormat="1" applyProtection="1">
      <alignment horizontal="center" vertical="center"/>
    </xf>
    <xf numFmtId="165" fontId="12" fillId="0" borderId="11" xfId="103" applyNumberFormat="1" applyProtection="1">
      <alignment horizontal="right" vertical="center" shrinkToFit="1"/>
    </xf>
    <xf numFmtId="165" fontId="12" fillId="0" borderId="19" xfId="104" applyNumberFormat="1" applyProtection="1">
      <alignment horizontal="right" vertical="center" shrinkToFit="1"/>
    </xf>
    <xf numFmtId="4" fontId="12" fillId="0" borderId="11" xfId="106" applyNumberFormat="1" applyProtection="1">
      <alignment horizontal="right" vertical="center" shrinkToFit="1"/>
    </xf>
    <xf numFmtId="4" fontId="12" fillId="0" borderId="19" xfId="107" applyNumberFormat="1" applyProtection="1">
      <alignment horizontal="right" vertical="center" shrinkToFit="1"/>
    </xf>
    <xf numFmtId="165" fontId="12" fillId="0" borderId="11" xfId="109" applyNumberFormat="1" applyProtection="1">
      <alignment horizontal="center" vertical="center" shrinkToFit="1"/>
    </xf>
    <xf numFmtId="3" fontId="12" fillId="0" borderId="19" xfId="111" applyNumberFormat="1" applyProtection="1">
      <alignment horizontal="center" vertical="center" shrinkToFit="1"/>
    </xf>
    <xf numFmtId="49" fontId="12" fillId="0" borderId="39" xfId="114" applyNumberFormat="1" applyProtection="1">
      <alignment horizontal="center" wrapText="1"/>
    </xf>
    <xf numFmtId="49" fontId="12" fillId="0" borderId="4" xfId="115" applyNumberFormat="1" applyProtection="1">
      <alignment horizontal="center"/>
    </xf>
    <xf numFmtId="4" fontId="12" fillId="0" borderId="4" xfId="116" applyNumberFormat="1" applyProtection="1">
      <alignment horizontal="right" shrinkToFit="1"/>
    </xf>
    <xf numFmtId="49" fontId="12" fillId="0" borderId="40" xfId="117" applyNumberFormat="1" applyProtection="1">
      <alignment horizontal="center"/>
    </xf>
    <xf numFmtId="49" fontId="12" fillId="0" borderId="14" xfId="118" applyNumberFormat="1" applyProtection="1">
      <alignment horizontal="center" wrapText="1"/>
    </xf>
    <xf numFmtId="49" fontId="12" fillId="0" borderId="15" xfId="119" applyNumberFormat="1" applyProtection="1">
      <alignment horizontal="center"/>
    </xf>
    <xf numFmtId="4" fontId="12" fillId="0" borderId="15" xfId="120" applyNumberFormat="1" applyProtection="1">
      <alignment horizontal="center"/>
    </xf>
    <xf numFmtId="4" fontId="12" fillId="0" borderId="16" xfId="121" applyNumberFormat="1" applyProtection="1">
      <alignment horizontal="center"/>
    </xf>
    <xf numFmtId="49" fontId="12" fillId="0" borderId="25" xfId="123" applyNumberFormat="1" applyProtection="1">
      <alignment horizontal="center" wrapText="1"/>
    </xf>
    <xf numFmtId="49" fontId="12" fillId="0" borderId="26" xfId="124" applyNumberFormat="1" applyProtection="1">
      <alignment horizontal="center"/>
    </xf>
    <xf numFmtId="4" fontId="12" fillId="0" borderId="26" xfId="125" applyNumberFormat="1" applyProtection="1">
      <alignment horizontal="center"/>
    </xf>
    <xf numFmtId="4" fontId="12" fillId="0" borderId="27" xfId="126" applyNumberFormat="1" applyProtection="1">
      <alignment horizontal="center"/>
    </xf>
    <xf numFmtId="49" fontId="12" fillId="0" borderId="21" xfId="127" applyNumberFormat="1" applyProtection="1">
      <alignment horizontal="center" wrapText="1"/>
    </xf>
    <xf numFmtId="4" fontId="12" fillId="0" borderId="22" xfId="128" applyNumberFormat="1" applyProtection="1">
      <alignment horizontal="center"/>
    </xf>
    <xf numFmtId="4" fontId="12" fillId="0" borderId="22" xfId="129" applyNumberFormat="1" applyProtection="1">
      <alignment horizontal="right"/>
    </xf>
    <xf numFmtId="4" fontId="12" fillId="0" borderId="23" xfId="130" applyNumberFormat="1" applyProtection="1">
      <alignment horizontal="center"/>
    </xf>
    <xf numFmtId="4" fontId="12" fillId="0" borderId="4" xfId="131" applyNumberFormat="1" applyProtection="1">
      <alignment horizontal="center"/>
    </xf>
    <xf numFmtId="4" fontId="12" fillId="0" borderId="11" xfId="132" applyNumberFormat="1" applyProtection="1">
      <alignment horizontal="right" shrinkToFit="1"/>
    </xf>
    <xf numFmtId="4" fontId="12" fillId="0" borderId="40" xfId="133" applyNumberFormat="1" applyProtection="1">
      <alignment horizontal="center"/>
    </xf>
    <xf numFmtId="0" fontId="15" fillId="0" borderId="34" xfId="134" applyNumberFormat="1" applyProtection="1">
      <alignment horizontal="left"/>
    </xf>
    <xf numFmtId="0" fontId="15" fillId="0" borderId="35" xfId="135" applyNumberFormat="1" applyProtection="1"/>
    <xf numFmtId="0" fontId="20" fillId="0" borderId="1" xfId="1" applyNumberFormat="1" applyFont="1" applyProtection="1"/>
    <xf numFmtId="0" fontId="21" fillId="0" borderId="1" xfId="2" applyNumberFormat="1" applyFont="1" applyProtection="1">
      <alignment horizontal="right"/>
    </xf>
    <xf numFmtId="0" fontId="22" fillId="0" borderId="1" xfId="3" applyNumberFormat="1" applyFont="1" applyProtection="1"/>
    <xf numFmtId="0" fontId="0" fillId="0" borderId="1" xfId="0" applyBorder="1" applyProtection="1">
      <protection locked="0"/>
    </xf>
    <xf numFmtId="0" fontId="23" fillId="0" borderId="1" xfId="4" applyNumberFormat="1" applyFont="1" applyProtection="1"/>
    <xf numFmtId="0" fontId="25" fillId="0" borderId="1" xfId="6" applyNumberFormat="1" applyFont="1" applyProtection="1">
      <alignment horizontal="center"/>
    </xf>
    <xf numFmtId="0" fontId="20" fillId="0" borderId="2" xfId="7" applyNumberFormat="1" applyFont="1" applyProtection="1"/>
    <xf numFmtId="49" fontId="26" fillId="0" borderId="3" xfId="9" applyNumberFormat="1" applyFont="1" applyProtection="1"/>
    <xf numFmtId="0" fontId="25" fillId="0" borderId="4" xfId="10" applyNumberFormat="1" applyFont="1" applyProtection="1">
      <alignment horizontal="center"/>
    </xf>
    <xf numFmtId="0" fontId="27" fillId="0" borderId="1" xfId="11" applyNumberFormat="1" applyFont="1" applyProtection="1"/>
    <xf numFmtId="49" fontId="25" fillId="0" borderId="5" xfId="12" applyNumberFormat="1" applyFont="1" applyProtection="1">
      <alignment horizontal="right"/>
    </xf>
    <xf numFmtId="49" fontId="25" fillId="0" borderId="6" xfId="13" applyNumberFormat="1" applyFont="1" applyProtection="1">
      <alignment horizontal="center"/>
    </xf>
    <xf numFmtId="0" fontId="25" fillId="0" borderId="1" xfId="14" applyNumberFormat="1" applyFont="1" applyProtection="1"/>
    <xf numFmtId="0" fontId="25" fillId="0" borderId="5" xfId="15" applyNumberFormat="1" applyFont="1" applyProtection="1">
      <alignment horizontal="right"/>
    </xf>
    <xf numFmtId="164" fontId="25" fillId="0" borderId="7" xfId="16" applyNumberFormat="1" applyFont="1" applyProtection="1">
      <alignment horizontal="center"/>
    </xf>
    <xf numFmtId="0" fontId="25" fillId="0" borderId="1" xfId="17" applyNumberFormat="1" applyFont="1" applyProtection="1">
      <alignment horizontal="left"/>
    </xf>
    <xf numFmtId="49" fontId="25" fillId="0" borderId="1" xfId="18" applyNumberFormat="1" applyFont="1" applyProtection="1"/>
    <xf numFmtId="49" fontId="25" fillId="0" borderId="8" xfId="19" applyNumberFormat="1" applyFont="1" applyProtection="1"/>
    <xf numFmtId="49" fontId="25" fillId="0" borderId="9" xfId="20" applyNumberFormat="1" applyFont="1" applyProtection="1"/>
    <xf numFmtId="49" fontId="25" fillId="0" borderId="7" xfId="21" applyNumberFormat="1" applyFont="1" applyProtection="1">
      <alignment horizontal="center"/>
    </xf>
    <xf numFmtId="49" fontId="25" fillId="0" borderId="7" xfId="23" applyNumberFormat="1" applyFont="1" applyProtection="1"/>
    <xf numFmtId="49" fontId="25" fillId="0" borderId="10" xfId="24" applyNumberFormat="1" applyFont="1" applyProtection="1">
      <alignment horizontal="center"/>
    </xf>
    <xf numFmtId="0" fontId="25" fillId="0" borderId="12" xfId="28" applyNumberFormat="1" applyFont="1" applyProtection="1">
      <alignment horizontal="center" vertical="center"/>
    </xf>
    <xf numFmtId="0" fontId="25" fillId="0" borderId="4" xfId="29" applyNumberFormat="1" applyFont="1" applyProtection="1">
      <alignment horizontal="center" vertical="center"/>
    </xf>
    <xf numFmtId="49" fontId="25" fillId="0" borderId="4" xfId="30" applyNumberFormat="1" applyFont="1" applyProtection="1">
      <alignment horizontal="center" vertical="center"/>
    </xf>
    <xf numFmtId="0" fontId="25" fillId="0" borderId="13" xfId="31" applyNumberFormat="1" applyFont="1" applyProtection="1">
      <alignment horizontal="left" wrapText="1"/>
    </xf>
    <xf numFmtId="49" fontId="25" fillId="0" borderId="14" xfId="32" applyNumberFormat="1" applyFont="1" applyProtection="1">
      <alignment horizontal="center" wrapText="1"/>
    </xf>
    <xf numFmtId="49" fontId="25" fillId="0" borderId="15" xfId="33" applyNumberFormat="1" applyFont="1" applyProtection="1">
      <alignment horizontal="center" vertical="center"/>
    </xf>
    <xf numFmtId="4" fontId="25" fillId="0" borderId="15" xfId="34" applyNumberFormat="1" applyFont="1" applyProtection="1">
      <alignment horizontal="right" vertical="center" shrinkToFit="1"/>
    </xf>
    <xf numFmtId="4" fontId="25" fillId="0" borderId="16" xfId="35" applyNumberFormat="1" applyFont="1" applyProtection="1">
      <alignment horizontal="right" vertical="center" shrinkToFit="1"/>
    </xf>
    <xf numFmtId="0" fontId="25" fillId="0" borderId="17" xfId="36" applyNumberFormat="1" applyFont="1" applyProtection="1">
      <alignment horizontal="left" wrapText="1"/>
    </xf>
    <xf numFmtId="49" fontId="25" fillId="0" borderId="18" xfId="37" applyNumberFormat="1" applyFont="1" applyProtection="1">
      <alignment horizontal="center" wrapText="1"/>
    </xf>
    <xf numFmtId="49" fontId="25" fillId="0" borderId="11" xfId="38" applyNumberFormat="1" applyFont="1" applyProtection="1">
      <alignment horizontal="center" wrapText="1"/>
    </xf>
    <xf numFmtId="49" fontId="25" fillId="0" borderId="11" xfId="39" applyNumberFormat="1" applyFont="1" applyProtection="1">
      <alignment horizontal="center" vertical="center"/>
    </xf>
    <xf numFmtId="165" fontId="25" fillId="0" borderId="11" xfId="40" applyNumberFormat="1" applyFont="1" applyProtection="1">
      <alignment horizontal="right" vertical="center" shrinkToFit="1"/>
    </xf>
    <xf numFmtId="49" fontId="25" fillId="0" borderId="19" xfId="41" applyNumberFormat="1" applyFont="1" applyProtection="1">
      <alignment horizontal="center" vertical="center"/>
    </xf>
    <xf numFmtId="0" fontId="25" fillId="0" borderId="20" xfId="42" applyNumberFormat="1" applyFont="1" applyProtection="1">
      <alignment horizontal="left" wrapText="1"/>
    </xf>
    <xf numFmtId="49" fontId="25" fillId="0" borderId="21" xfId="43" applyNumberFormat="1" applyFont="1" applyProtection="1">
      <alignment horizontal="center" shrinkToFit="1"/>
    </xf>
    <xf numFmtId="49" fontId="25" fillId="0" borderId="22" xfId="44" applyNumberFormat="1" applyFont="1" applyProtection="1">
      <alignment horizontal="center"/>
    </xf>
    <xf numFmtId="4" fontId="25" fillId="0" borderId="22" xfId="45" applyNumberFormat="1" applyFont="1" applyProtection="1">
      <alignment horizontal="right" shrinkToFit="1"/>
    </xf>
    <xf numFmtId="4" fontId="25" fillId="0" borderId="23" xfId="46" applyNumberFormat="1" applyFont="1" applyProtection="1">
      <alignment horizontal="right" shrinkToFit="1"/>
    </xf>
    <xf numFmtId="49" fontId="12" fillId="0" borderId="22" xfId="68" applyNumberFormat="1" applyFill="1" applyProtection="1">
      <alignment horizontal="center"/>
    </xf>
    <xf numFmtId="0" fontId="24" fillId="0" borderId="1" xfId="5" applyNumberFormat="1" applyFont="1" applyProtection="1">
      <alignment horizontal="center"/>
    </xf>
    <xf numFmtId="0" fontId="24" fillId="0" borderId="1" xfId="5" applyFont="1">
      <alignment horizontal="center"/>
    </xf>
    <xf numFmtId="0" fontId="24" fillId="0" borderId="1" xfId="8" applyNumberFormat="1" applyFont="1" applyProtection="1"/>
    <xf numFmtId="0" fontId="24" fillId="0" borderId="1" xfId="8" applyFont="1"/>
    <xf numFmtId="0" fontId="28" fillId="0" borderId="1" xfId="22" applyNumberFormat="1" applyFont="1" applyProtection="1">
      <alignment horizontal="left" wrapText="1"/>
    </xf>
    <xf numFmtId="0" fontId="28" fillId="0" borderId="1" xfId="22" applyFont="1">
      <alignment horizontal="left" wrapText="1"/>
    </xf>
    <xf numFmtId="0" fontId="29" fillId="0" borderId="2" xfId="25" applyNumberFormat="1" applyFont="1" applyProtection="1">
      <alignment horizontal="center"/>
    </xf>
    <xf numFmtId="0" fontId="29" fillId="0" borderId="2" xfId="25" applyFont="1">
      <alignment horizontal="center"/>
    </xf>
    <xf numFmtId="0" fontId="25" fillId="0" borderId="11" xfId="26" applyNumberFormat="1" applyFont="1" applyProtection="1">
      <alignment horizontal="center" vertical="top" wrapText="1"/>
    </xf>
    <xf numFmtId="0" fontId="25" fillId="0" borderId="11" xfId="26" applyFont="1">
      <alignment horizontal="center" vertical="top" wrapText="1"/>
    </xf>
    <xf numFmtId="49" fontId="25" fillId="0" borderId="11" xfId="27" applyNumberFormat="1" applyFont="1" applyProtection="1">
      <alignment horizontal="center" vertical="top" wrapText="1"/>
    </xf>
    <xf numFmtId="49" fontId="25" fillId="0" borderId="11" xfId="27" applyFont="1">
      <alignment horizontal="center" vertical="top" wrapText="1"/>
    </xf>
    <xf numFmtId="0" fontId="11" fillId="0" borderId="1" xfId="47" applyNumberFormat="1" applyProtection="1">
      <alignment horizontal="center"/>
    </xf>
    <xf numFmtId="0" fontId="11" fillId="0" borderId="1" xfId="47">
      <alignment horizontal="center"/>
    </xf>
    <xf numFmtId="0" fontId="12" fillId="0" borderId="12" xfId="50" applyNumberFormat="1" applyProtection="1">
      <alignment horizontal="center" vertical="top" wrapText="1"/>
    </xf>
    <xf numFmtId="0" fontId="12" fillId="0" borderId="12" xfId="50">
      <alignment horizontal="center" vertical="top" wrapText="1"/>
    </xf>
    <xf numFmtId="0" fontId="12" fillId="0" borderId="11" xfId="51" applyNumberFormat="1" applyProtection="1">
      <alignment horizontal="center" vertical="top" wrapText="1"/>
    </xf>
    <xf numFmtId="0" fontId="12" fillId="0" borderId="11" xfId="51">
      <alignment horizontal="center" vertical="top" wrapText="1"/>
    </xf>
    <xf numFmtId="0" fontId="6" fillId="0" borderId="11" xfId="26" applyNumberFormat="1" applyProtection="1">
      <alignment horizontal="center" vertical="top" wrapText="1"/>
    </xf>
    <xf numFmtId="0" fontId="6" fillId="0" borderId="11" xfId="26">
      <alignment horizontal="center" vertical="top" wrapText="1"/>
    </xf>
    <xf numFmtId="49" fontId="12" fillId="0" borderId="11" xfId="52" applyNumberFormat="1" applyProtection="1">
      <alignment horizontal="center" vertical="top" wrapText="1"/>
    </xf>
    <xf numFmtId="49" fontId="12" fillId="0" borderId="11" xfId="52">
      <alignment horizontal="center" vertical="top" wrapText="1"/>
    </xf>
    <xf numFmtId="0" fontId="14" fillId="0" borderId="12" xfId="87" applyNumberFormat="1" applyProtection="1">
      <alignment horizontal="center" vertical="top" wrapText="1"/>
    </xf>
    <xf numFmtId="0" fontId="14" fillId="0" borderId="12" xfId="87">
      <alignment horizontal="center" vertical="top" wrapText="1"/>
    </xf>
    <xf numFmtId="49" fontId="14" fillId="0" borderId="11" xfId="88" applyNumberFormat="1" applyProtection="1">
      <alignment horizontal="center" vertical="top" wrapText="1"/>
    </xf>
    <xf numFmtId="49" fontId="14" fillId="0" borderId="11" xfId="88">
      <alignment horizontal="center" vertical="top" wrapText="1"/>
    </xf>
    <xf numFmtId="0" fontId="14" fillId="0" borderId="11" xfId="89" applyNumberFormat="1" applyProtection="1">
      <alignment horizontal="center" vertical="top" wrapText="1"/>
    </xf>
    <xf numFmtId="0" fontId="14" fillId="0" borderId="11" xfId="89">
      <alignment horizontal="center" vertical="top" wrapText="1"/>
    </xf>
    <xf numFmtId="0" fontId="14" fillId="0" borderId="11" xfId="90" applyNumberFormat="1" applyProtection="1">
      <alignment horizontal="center" vertical="top"/>
    </xf>
    <xf numFmtId="0" fontId="14" fillId="0" borderId="11" xfId="90">
      <alignment horizontal="center" vertical="top"/>
    </xf>
    <xf numFmtId="0" fontId="12" fillId="0" borderId="11" xfId="91" applyNumberFormat="1" applyProtection="1">
      <alignment horizontal="center"/>
    </xf>
    <xf numFmtId="0" fontId="12" fillId="0" borderId="11" xfId="91">
      <alignment horizontal="center"/>
    </xf>
    <xf numFmtId="0" fontId="12" fillId="0" borderId="8" xfId="93" applyNumberFormat="1" applyProtection="1">
      <alignment horizontal="left" wrapText="1"/>
    </xf>
    <xf numFmtId="0" fontId="12" fillId="0" borderId="8" xfId="93">
      <alignment horizontal="left" wrapText="1"/>
    </xf>
    <xf numFmtId="0" fontId="12" fillId="0" borderId="36" xfId="98" applyNumberFormat="1" applyProtection="1">
      <alignment horizontal="left" wrapText="1" indent="1"/>
    </xf>
    <xf numFmtId="0" fontId="12" fillId="0" borderId="36" xfId="98">
      <alignment horizontal="left" wrapText="1" indent="1"/>
    </xf>
    <xf numFmtId="0" fontId="12" fillId="0" borderId="37" xfId="105" applyNumberFormat="1" applyProtection="1">
      <alignment horizontal="left" wrapText="1" indent="1"/>
    </xf>
    <xf numFmtId="0" fontId="12" fillId="0" borderId="37" xfId="105">
      <alignment horizontal="left" wrapText="1" indent="1"/>
    </xf>
    <xf numFmtId="0" fontId="12" fillId="0" borderId="38" xfId="108" applyNumberFormat="1" applyProtection="1">
      <alignment horizontal="left" wrapText="1"/>
    </xf>
    <xf numFmtId="0" fontId="12" fillId="0" borderId="38" xfId="108">
      <alignment horizontal="left" wrapText="1"/>
    </xf>
    <xf numFmtId="0" fontId="6" fillId="0" borderId="7" xfId="110" applyNumberFormat="1" applyProtection="1">
      <alignment wrapText="1"/>
    </xf>
    <xf numFmtId="0" fontId="6" fillId="0" borderId="7" xfId="110">
      <alignment wrapText="1"/>
    </xf>
    <xf numFmtId="0" fontId="12" fillId="0" borderId="38" xfId="112" applyNumberFormat="1" applyProtection="1">
      <alignment horizontal="left" wrapText="1" indent="1"/>
    </xf>
    <xf numFmtId="0" fontId="12" fillId="0" borderId="38" xfId="112">
      <alignment horizontal="left" wrapText="1" indent="1"/>
    </xf>
    <xf numFmtId="0" fontId="12" fillId="0" borderId="9" xfId="113" applyNumberFormat="1" applyProtection="1">
      <alignment horizontal="left" wrapText="1"/>
    </xf>
    <xf numFmtId="0" fontId="12" fillId="0" borderId="9" xfId="113">
      <alignment horizontal="left" wrapText="1"/>
    </xf>
    <xf numFmtId="0" fontId="12" fillId="0" borderId="8" xfId="122" applyNumberFormat="1" applyProtection="1">
      <alignment horizontal="left" wrapText="1" indent="1"/>
    </xf>
    <xf numFmtId="0" fontId="12" fillId="0" borderId="8" xfId="122">
      <alignment horizontal="left" wrapText="1" indent="1"/>
    </xf>
    <xf numFmtId="0" fontId="18" fillId="0" borderId="1" xfId="168" applyNumberFormat="1" applyProtection="1">
      <alignment wrapText="1"/>
    </xf>
    <xf numFmtId="0" fontId="18" fillId="0" borderId="35" xfId="169" applyNumberFormat="1" applyProtection="1">
      <alignment wrapText="1"/>
    </xf>
    <xf numFmtId="0" fontId="18" fillId="0" borderId="35" xfId="170" applyNumberFormat="1" applyProtection="1"/>
    <xf numFmtId="0" fontId="30" fillId="0" borderId="35" xfId="171" applyNumberFormat="1" applyProtection="1"/>
    <xf numFmtId="0" fontId="30" fillId="0" borderId="1" xfId="57" applyNumberFormat="1" applyFont="1" applyBorder="1" applyAlignment="1" applyProtection="1"/>
    <xf numFmtId="0" fontId="18" fillId="0" borderId="2" xfId="172" applyNumberFormat="1" applyProtection="1">
      <alignment vertical="top" wrapText="1"/>
    </xf>
    <xf numFmtId="0" fontId="18" fillId="0" borderId="2" xfId="172">
      <alignment vertical="top" wrapText="1"/>
    </xf>
    <xf numFmtId="0" fontId="18" fillId="0" borderId="1" xfId="173" applyNumberFormat="1" applyProtection="1">
      <alignment horizontal="center" wrapText="1"/>
    </xf>
    <xf numFmtId="0" fontId="18" fillId="0" borderId="2" xfId="174" applyNumberFormat="1" applyProtection="1">
      <alignment horizontal="center" wrapText="1"/>
    </xf>
    <xf numFmtId="0" fontId="18" fillId="0" borderId="2" xfId="174">
      <alignment horizontal="center" wrapText="1"/>
    </xf>
    <xf numFmtId="0" fontId="18" fillId="0" borderId="1" xfId="106" applyNumberFormat="1" applyFont="1" applyBorder="1" applyAlignment="1" applyProtection="1"/>
    <xf numFmtId="0" fontId="18" fillId="0" borderId="34" xfId="175" applyNumberFormat="1" applyProtection="1">
      <alignment horizontal="center" wrapText="1"/>
    </xf>
    <xf numFmtId="0" fontId="18" fillId="0" borderId="34" xfId="175">
      <alignment horizontal="center" wrapText="1"/>
    </xf>
    <xf numFmtId="0" fontId="18" fillId="0" borderId="1" xfId="173" applyNumberFormat="1" applyProtection="1">
      <alignment horizontal="center" wrapText="1"/>
    </xf>
    <xf numFmtId="0" fontId="18" fillId="0" borderId="1" xfId="173">
      <alignment horizontal="center" wrapText="1"/>
    </xf>
    <xf numFmtId="0" fontId="18" fillId="0" borderId="2" xfId="176" applyNumberFormat="1" applyProtection="1">
      <alignment horizontal="left" vertical="top" wrapText="1"/>
    </xf>
    <xf numFmtId="0" fontId="18" fillId="0" borderId="2" xfId="176">
      <alignment horizontal="left" vertical="top" wrapText="1"/>
    </xf>
    <xf numFmtId="0" fontId="18" fillId="0" borderId="1" xfId="168" applyNumberFormat="1" applyProtection="1">
      <alignment wrapText="1"/>
    </xf>
    <xf numFmtId="0" fontId="18" fillId="0" borderId="1" xfId="168">
      <alignment wrapText="1"/>
    </xf>
    <xf numFmtId="0" fontId="30" fillId="0" borderId="1" xfId="177" applyNumberFormat="1" applyAlignment="1" applyProtection="1">
      <alignment horizontal="center" wrapText="1"/>
    </xf>
  </cellXfs>
  <cellStyles count="178">
    <cellStyle name="br" xfId="161"/>
    <cellStyle name="col" xfId="160"/>
    <cellStyle name="st166" xfId="157"/>
    <cellStyle name="st243" xfId="177"/>
    <cellStyle name="style0" xfId="162"/>
    <cellStyle name="td" xfId="163"/>
    <cellStyle name="tr" xfId="159"/>
    <cellStyle name="xl100" xfId="65"/>
    <cellStyle name="xl101" xfId="70"/>
    <cellStyle name="xl102" xfId="78"/>
    <cellStyle name="xl103" xfId="82"/>
    <cellStyle name="xl104" xfId="87"/>
    <cellStyle name="xl105" xfId="91"/>
    <cellStyle name="xl106" xfId="93"/>
    <cellStyle name="xl107" xfId="98"/>
    <cellStyle name="xl108" xfId="83"/>
    <cellStyle name="xl109" xfId="88"/>
    <cellStyle name="xl110" xfId="92"/>
    <cellStyle name="xl111" xfId="94"/>
    <cellStyle name="xl112" xfId="101"/>
    <cellStyle name="xl113" xfId="84"/>
    <cellStyle name="xl114" xfId="89"/>
    <cellStyle name="xl115" xfId="95"/>
    <cellStyle name="xl116" xfId="102"/>
    <cellStyle name="xl117" xfId="85"/>
    <cellStyle name="xl118" xfId="96"/>
    <cellStyle name="xl119" xfId="103"/>
    <cellStyle name="xl120" xfId="86"/>
    <cellStyle name="xl121" xfId="81"/>
    <cellStyle name="xl122" xfId="90"/>
    <cellStyle name="xl123" xfId="99"/>
    <cellStyle name="xl124" xfId="97"/>
    <cellStyle name="xl125" xfId="100"/>
    <cellStyle name="xl126" xfId="104"/>
    <cellStyle name="xl127" xfId="108"/>
    <cellStyle name="xl128" xfId="105"/>
    <cellStyle name="xl129" xfId="106"/>
    <cellStyle name="xl130" xfId="107"/>
    <cellStyle name="xl131" xfId="109"/>
    <cellStyle name="xl132" xfId="110"/>
    <cellStyle name="xl133" xfId="112"/>
    <cellStyle name="xl134" xfId="111"/>
    <cellStyle name="xl135" xfId="134"/>
    <cellStyle name="xl136" xfId="136"/>
    <cellStyle name="xl137" xfId="143"/>
    <cellStyle name="xl138" xfId="146"/>
    <cellStyle name="xl139" xfId="149"/>
    <cellStyle name="xl140" xfId="152"/>
    <cellStyle name="xl141" xfId="153"/>
    <cellStyle name="xl142" xfId="147"/>
    <cellStyle name="xl143" xfId="113"/>
    <cellStyle name="xl144" xfId="122"/>
    <cellStyle name="xl145" xfId="166"/>
    <cellStyle name="xl146" xfId="144"/>
    <cellStyle name="xl147" xfId="150"/>
    <cellStyle name="xl148" xfId="137"/>
    <cellStyle name="xl149" xfId="114"/>
    <cellStyle name="xl150" xfId="118"/>
    <cellStyle name="xl151" xfId="123"/>
    <cellStyle name="xl152" xfId="127"/>
    <cellStyle name="xl153" xfId="135"/>
    <cellStyle name="xl154" xfId="138"/>
    <cellStyle name="xl155" xfId="151"/>
    <cellStyle name="xl156" xfId="154"/>
    <cellStyle name="xl157" xfId="158"/>
    <cellStyle name="xl158" xfId="115"/>
    <cellStyle name="xl159" xfId="119"/>
    <cellStyle name="xl160" xfId="124"/>
    <cellStyle name="xl161" xfId="155"/>
    <cellStyle name="xl162" xfId="167"/>
    <cellStyle name="xl163" xfId="156"/>
    <cellStyle name="xl164" xfId="120"/>
    <cellStyle name="xl165" xfId="125"/>
    <cellStyle name="xl166" xfId="128"/>
    <cellStyle name="xl167" xfId="131"/>
    <cellStyle name="xl168" xfId="139"/>
    <cellStyle name="xl169" xfId="145"/>
    <cellStyle name="xl170" xfId="141"/>
    <cellStyle name="xl171" xfId="148"/>
    <cellStyle name="xl172" xfId="142"/>
    <cellStyle name="xl173" xfId="116"/>
    <cellStyle name="xl174" xfId="129"/>
    <cellStyle name="xl175" xfId="132"/>
    <cellStyle name="xl176" xfId="140"/>
    <cellStyle name="xl177" xfId="117"/>
    <cellStyle name="xl178" xfId="121"/>
    <cellStyle name="xl179" xfId="126"/>
    <cellStyle name="xl180" xfId="130"/>
    <cellStyle name="xl181" xfId="133"/>
    <cellStyle name="xl21" xfId="164"/>
    <cellStyle name="xl22" xfId="1"/>
    <cellStyle name="xl23" xfId="4"/>
    <cellStyle name="xl24" xfId="11"/>
    <cellStyle name="xl242" xfId="168"/>
    <cellStyle name="xl243" xfId="169"/>
    <cellStyle name="xl244" xfId="173"/>
    <cellStyle name="xl246" xfId="172"/>
    <cellStyle name="xl247" xfId="175"/>
    <cellStyle name="xl248" xfId="176"/>
    <cellStyle name="xl249" xfId="170"/>
    <cellStyle name="xl25" xfId="14"/>
    <cellStyle name="xl250" xfId="171"/>
    <cellStyle name="xl251" xfId="174"/>
    <cellStyle name="xl26" xfId="17"/>
    <cellStyle name="xl27" xfId="26"/>
    <cellStyle name="xl28" xfId="28"/>
    <cellStyle name="xl29" xfId="31"/>
    <cellStyle name="xl30" xfId="36"/>
    <cellStyle name="xl31" xfId="42"/>
    <cellStyle name="xl32" xfId="29"/>
    <cellStyle name="xl33" xfId="32"/>
    <cellStyle name="xl34" xfId="37"/>
    <cellStyle name="xl35" xfId="43"/>
    <cellStyle name="xl36" xfId="33"/>
    <cellStyle name="xl37" xfId="38"/>
    <cellStyle name="xl38" xfId="44"/>
    <cellStyle name="xl39" xfId="6"/>
    <cellStyle name="xl40" xfId="18"/>
    <cellStyle name="xl41" xfId="27"/>
    <cellStyle name="xl42" xfId="30"/>
    <cellStyle name="xl43" xfId="34"/>
    <cellStyle name="xl44" xfId="39"/>
    <cellStyle name="xl45" xfId="45"/>
    <cellStyle name="xl46" xfId="40"/>
    <cellStyle name="xl47" xfId="3"/>
    <cellStyle name="xl48" xfId="8"/>
    <cellStyle name="xl49" xfId="22"/>
    <cellStyle name="xl50" xfId="5"/>
    <cellStyle name="xl51" xfId="9"/>
    <cellStyle name="xl52" xfId="12"/>
    <cellStyle name="xl53" xfId="15"/>
    <cellStyle name="xl54" xfId="2"/>
    <cellStyle name="xl55" xfId="7"/>
    <cellStyle name="xl56" xfId="10"/>
    <cellStyle name="xl57" xfId="13"/>
    <cellStyle name="xl58" xfId="16"/>
    <cellStyle name="xl59" xfId="19"/>
    <cellStyle name="xl60" xfId="20"/>
    <cellStyle name="xl61" xfId="21"/>
    <cellStyle name="xl62" xfId="23"/>
    <cellStyle name="xl63" xfId="24"/>
    <cellStyle name="xl64" xfId="25"/>
    <cellStyle name="xl65" xfId="35"/>
    <cellStyle name="xl66" xfId="41"/>
    <cellStyle name="xl67" xfId="46"/>
    <cellStyle name="xl68" xfId="49"/>
    <cellStyle name="xl69" xfId="50"/>
    <cellStyle name="xl70" xfId="53"/>
    <cellStyle name="xl71" xfId="56"/>
    <cellStyle name="xl72" xfId="61"/>
    <cellStyle name="xl73" xfId="66"/>
    <cellStyle name="xl74" xfId="71"/>
    <cellStyle name="xl75" xfId="73"/>
    <cellStyle name="xl76" xfId="79"/>
    <cellStyle name="xl77" xfId="165"/>
    <cellStyle name="xl78" xfId="51"/>
    <cellStyle name="xl79" xfId="54"/>
    <cellStyle name="xl80" xfId="57"/>
    <cellStyle name="xl81" xfId="62"/>
    <cellStyle name="xl82" xfId="67"/>
    <cellStyle name="xl83" xfId="72"/>
    <cellStyle name="xl84" xfId="74"/>
    <cellStyle name="xl85" xfId="80"/>
    <cellStyle name="xl86" xfId="58"/>
    <cellStyle name="xl87" xfId="63"/>
    <cellStyle name="xl88" xfId="68"/>
    <cellStyle name="xl89" xfId="75"/>
    <cellStyle name="xl90" xfId="52"/>
    <cellStyle name="xl91" xfId="55"/>
    <cellStyle name="xl92" xfId="59"/>
    <cellStyle name="xl93" xfId="64"/>
    <cellStyle name="xl94" xfId="69"/>
    <cellStyle name="xl95" xfId="76"/>
    <cellStyle name="xl96" xfId="77"/>
    <cellStyle name="xl97" xfId="47"/>
    <cellStyle name="xl98" xfId="48"/>
    <cellStyle name="xl99" xfId="6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2628900" cy="78295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11687175"/>
          <a:ext cx="2628900" cy="78295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35</xdr:row>
      <xdr:rowOff>0</xdr:rowOff>
    </xdr:from>
    <xdr:ext cx="2628900" cy="78295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12515850"/>
          <a:ext cx="2628900" cy="7829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6"/>
  <sheetViews>
    <sheetView topLeftCell="A100" zoomScaleSheetLayoutView="100" workbookViewId="0">
      <selection activeCell="H25" sqref="H25"/>
    </sheetView>
  </sheetViews>
  <sheetFormatPr defaultRowHeight="15"/>
  <cols>
    <col min="1" max="1" width="31.7109375" style="77" customWidth="1"/>
    <col min="2" max="2" width="5.85546875" style="77" customWidth="1"/>
    <col min="3" max="3" width="19.42578125" style="77" customWidth="1"/>
    <col min="4" max="4" width="16.42578125" style="77" customWidth="1"/>
    <col min="5" max="5" width="15.42578125" style="77" customWidth="1"/>
    <col min="6" max="6" width="15.5703125" style="77" customWidth="1"/>
    <col min="7" max="7" width="14.85546875" style="77" customWidth="1"/>
    <col min="8" max="8" width="14.5703125" style="77" customWidth="1"/>
    <col min="9" max="9" width="15.42578125" style="77" customWidth="1"/>
    <col min="10" max="10" width="9.140625" style="77" customWidth="1"/>
    <col min="11" max="16384" width="9.140625" style="77"/>
  </cols>
  <sheetData>
    <row r="1" spans="1:10" ht="12.95" customHeight="1">
      <c r="A1" s="74"/>
      <c r="B1" s="74"/>
      <c r="C1" s="74"/>
      <c r="D1" s="74"/>
      <c r="E1" s="74"/>
      <c r="F1" s="74"/>
      <c r="G1" s="74"/>
      <c r="H1" s="74"/>
      <c r="I1" s="75" t="s">
        <v>0</v>
      </c>
      <c r="J1" s="76"/>
    </row>
    <row r="2" spans="1:10" ht="12.95" customHeight="1">
      <c r="A2" s="74"/>
      <c r="B2" s="74"/>
      <c r="C2" s="74"/>
      <c r="D2" s="74"/>
      <c r="E2" s="74"/>
      <c r="F2" s="74"/>
      <c r="G2" s="74"/>
      <c r="H2" s="74"/>
      <c r="I2" s="75" t="s">
        <v>1</v>
      </c>
      <c r="J2" s="76"/>
    </row>
    <row r="3" spans="1:10" ht="15" customHeight="1">
      <c r="A3" s="78"/>
      <c r="B3" s="78"/>
      <c r="C3" s="78"/>
      <c r="D3" s="78"/>
      <c r="E3" s="78"/>
      <c r="F3" s="78"/>
      <c r="G3" s="78"/>
      <c r="H3" s="78"/>
      <c r="I3" s="78"/>
      <c r="J3" s="76"/>
    </row>
    <row r="4" spans="1:10" ht="14.25" customHeight="1">
      <c r="A4" s="116" t="s">
        <v>2</v>
      </c>
      <c r="B4" s="117"/>
      <c r="C4" s="117"/>
      <c r="D4" s="117"/>
      <c r="E4" s="117"/>
      <c r="F4" s="117"/>
      <c r="G4" s="117"/>
      <c r="H4" s="117"/>
      <c r="I4" s="74"/>
      <c r="J4" s="76"/>
    </row>
    <row r="5" spans="1:10" ht="12" customHeight="1">
      <c r="A5" s="116" t="s">
        <v>3</v>
      </c>
      <c r="B5" s="117"/>
      <c r="C5" s="117"/>
      <c r="D5" s="117"/>
      <c r="E5" s="117"/>
      <c r="F5" s="117"/>
      <c r="G5" s="117"/>
      <c r="H5" s="117"/>
      <c r="I5" s="79"/>
      <c r="J5" s="76"/>
    </row>
    <row r="6" spans="1:10" ht="12" customHeight="1">
      <c r="A6" s="116" t="s">
        <v>4</v>
      </c>
      <c r="B6" s="117"/>
      <c r="C6" s="117"/>
      <c r="D6" s="117"/>
      <c r="E6" s="117"/>
      <c r="F6" s="117"/>
      <c r="G6" s="117"/>
      <c r="H6" s="117"/>
      <c r="I6" s="80"/>
      <c r="J6" s="76"/>
    </row>
    <row r="7" spans="1:10" ht="12.75" customHeight="1">
      <c r="A7" s="118" t="s">
        <v>5</v>
      </c>
      <c r="B7" s="119"/>
      <c r="C7" s="119"/>
      <c r="D7" s="119"/>
      <c r="E7" s="119"/>
      <c r="F7" s="119"/>
      <c r="G7" s="119"/>
      <c r="H7" s="81"/>
      <c r="I7" s="82" t="s">
        <v>6</v>
      </c>
      <c r="J7" s="76"/>
    </row>
    <row r="8" spans="1:10" ht="12.75" customHeight="1">
      <c r="A8" s="83"/>
      <c r="B8" s="74"/>
      <c r="C8" s="74"/>
      <c r="D8" s="74"/>
      <c r="E8" s="74"/>
      <c r="F8" s="74"/>
      <c r="G8" s="74"/>
      <c r="H8" s="84" t="s">
        <v>7</v>
      </c>
      <c r="I8" s="85" t="s">
        <v>8</v>
      </c>
      <c r="J8" s="76"/>
    </row>
    <row r="9" spans="1:10" ht="14.1" customHeight="1">
      <c r="A9" s="86"/>
      <c r="B9" s="86"/>
      <c r="C9" s="86"/>
      <c r="D9" s="79" t="s">
        <v>265</v>
      </c>
      <c r="E9" s="86"/>
      <c r="F9" s="76"/>
      <c r="G9" s="86"/>
      <c r="H9" s="87" t="s">
        <v>9</v>
      </c>
      <c r="I9" s="88">
        <v>45292</v>
      </c>
      <c r="J9" s="76"/>
    </row>
    <row r="10" spans="1:10" ht="14.1" customHeight="1">
      <c r="A10" s="86"/>
      <c r="B10" s="86"/>
      <c r="C10" s="86"/>
      <c r="D10" s="79"/>
      <c r="E10" s="86"/>
      <c r="F10" s="76"/>
      <c r="G10" s="86"/>
      <c r="H10" s="87" t="s">
        <v>10</v>
      </c>
      <c r="I10" s="88" t="s">
        <v>288</v>
      </c>
      <c r="J10" s="76"/>
    </row>
    <row r="11" spans="1:10" ht="18" customHeight="1">
      <c r="A11" s="89" t="s">
        <v>11</v>
      </c>
      <c r="B11" s="89"/>
      <c r="C11" s="89"/>
      <c r="D11" s="90"/>
      <c r="E11" s="90"/>
      <c r="F11" s="90"/>
      <c r="G11" s="90"/>
      <c r="H11" s="87"/>
      <c r="I11" s="91"/>
      <c r="J11" s="76"/>
    </row>
    <row r="12" spans="1:10" ht="9.75" customHeight="1">
      <c r="A12" s="89" t="s">
        <v>12</v>
      </c>
      <c r="B12" s="89"/>
      <c r="C12" s="89"/>
      <c r="D12" s="90"/>
      <c r="E12" s="90"/>
      <c r="F12" s="90"/>
      <c r="G12" s="90"/>
      <c r="H12" s="87"/>
      <c r="I12" s="92"/>
      <c r="J12" s="76"/>
    </row>
    <row r="13" spans="1:10" ht="12.75" customHeight="1">
      <c r="A13" s="89" t="s">
        <v>13</v>
      </c>
      <c r="B13" s="89"/>
      <c r="C13" s="89"/>
      <c r="D13" s="90"/>
      <c r="E13" s="90"/>
      <c r="F13" s="90"/>
      <c r="G13" s="90"/>
      <c r="H13" s="87" t="s">
        <v>14</v>
      </c>
      <c r="I13" s="93" t="s">
        <v>264</v>
      </c>
      <c r="J13" s="76"/>
    </row>
    <row r="14" spans="1:10" ht="15.2" customHeight="1">
      <c r="A14" s="89" t="s">
        <v>15</v>
      </c>
      <c r="B14" s="120" t="s">
        <v>16</v>
      </c>
      <c r="C14" s="121"/>
      <c r="D14" s="121"/>
      <c r="E14" s="121"/>
      <c r="F14" s="121"/>
      <c r="G14" s="121"/>
      <c r="H14" s="87" t="s">
        <v>17</v>
      </c>
      <c r="I14" s="93" t="s">
        <v>246</v>
      </c>
      <c r="J14" s="76"/>
    </row>
    <row r="15" spans="1:10" ht="15.2" customHeight="1">
      <c r="A15" s="89" t="s">
        <v>18</v>
      </c>
      <c r="B15" s="120" t="s">
        <v>19</v>
      </c>
      <c r="C15" s="121"/>
      <c r="D15" s="121"/>
      <c r="E15" s="121"/>
      <c r="F15" s="121"/>
      <c r="G15" s="121"/>
      <c r="H15" s="87" t="s">
        <v>20</v>
      </c>
      <c r="I15" s="93" t="s">
        <v>263</v>
      </c>
      <c r="J15" s="76"/>
    </row>
    <row r="16" spans="1:10" ht="13.5" customHeight="1">
      <c r="A16" s="89" t="s">
        <v>21</v>
      </c>
      <c r="B16" s="89"/>
      <c r="C16" s="89"/>
      <c r="D16" s="90"/>
      <c r="E16" s="90"/>
      <c r="F16" s="90"/>
      <c r="G16" s="90"/>
      <c r="H16" s="87"/>
      <c r="I16" s="94"/>
      <c r="J16" s="76"/>
    </row>
    <row r="17" spans="1:10" ht="13.5" customHeight="1">
      <c r="A17" s="89" t="s">
        <v>22</v>
      </c>
      <c r="B17" s="89"/>
      <c r="C17" s="89"/>
      <c r="D17" s="90"/>
      <c r="E17" s="90"/>
      <c r="F17" s="90"/>
      <c r="G17" s="90"/>
      <c r="H17" s="87" t="s">
        <v>23</v>
      </c>
      <c r="I17" s="95" t="s">
        <v>24</v>
      </c>
      <c r="J17" s="76"/>
    </row>
    <row r="18" spans="1:10" ht="14.1" customHeight="1">
      <c r="A18" s="122" t="s">
        <v>25</v>
      </c>
      <c r="B18" s="123"/>
      <c r="C18" s="123"/>
      <c r="D18" s="123"/>
      <c r="E18" s="123"/>
      <c r="F18" s="123"/>
      <c r="G18" s="123"/>
      <c r="H18" s="123"/>
      <c r="I18" s="123"/>
      <c r="J18" s="76"/>
    </row>
    <row r="19" spans="1:10" ht="12.75" customHeight="1">
      <c r="A19" s="124" t="s">
        <v>26</v>
      </c>
      <c r="B19" s="124" t="s">
        <v>27</v>
      </c>
      <c r="C19" s="124" t="s">
        <v>28</v>
      </c>
      <c r="D19" s="126" t="s">
        <v>29</v>
      </c>
      <c r="E19" s="126" t="s">
        <v>30</v>
      </c>
      <c r="F19" s="127"/>
      <c r="G19" s="127"/>
      <c r="H19" s="127"/>
      <c r="I19" s="126" t="s">
        <v>31</v>
      </c>
      <c r="J19" s="76"/>
    </row>
    <row r="20" spans="1:10" ht="9.9499999999999993" customHeight="1">
      <c r="A20" s="125"/>
      <c r="B20" s="125"/>
      <c r="C20" s="125"/>
      <c r="D20" s="127"/>
      <c r="E20" s="126" t="s">
        <v>32</v>
      </c>
      <c r="F20" s="126" t="s">
        <v>33</v>
      </c>
      <c r="G20" s="126" t="s">
        <v>34</v>
      </c>
      <c r="H20" s="126" t="s">
        <v>35</v>
      </c>
      <c r="I20" s="127"/>
      <c r="J20" s="76"/>
    </row>
    <row r="21" spans="1:10" ht="9.9499999999999993" customHeight="1">
      <c r="A21" s="125"/>
      <c r="B21" s="125"/>
      <c r="C21" s="125"/>
      <c r="D21" s="127"/>
      <c r="E21" s="127"/>
      <c r="F21" s="127"/>
      <c r="G21" s="127"/>
      <c r="H21" s="127"/>
      <c r="I21" s="127"/>
      <c r="J21" s="76"/>
    </row>
    <row r="22" spans="1:10" ht="9.9499999999999993" customHeight="1">
      <c r="A22" s="125"/>
      <c r="B22" s="125"/>
      <c r="C22" s="125"/>
      <c r="D22" s="127"/>
      <c r="E22" s="127"/>
      <c r="F22" s="127"/>
      <c r="G22" s="127"/>
      <c r="H22" s="127"/>
      <c r="I22" s="127"/>
      <c r="J22" s="76"/>
    </row>
    <row r="23" spans="1:10" ht="6" customHeight="1">
      <c r="A23" s="125"/>
      <c r="B23" s="125"/>
      <c r="C23" s="125"/>
      <c r="D23" s="127"/>
      <c r="E23" s="127"/>
      <c r="F23" s="127"/>
      <c r="G23" s="127"/>
      <c r="H23" s="127"/>
      <c r="I23" s="127"/>
      <c r="J23" s="76"/>
    </row>
    <row r="24" spans="1:10" ht="15" customHeight="1">
      <c r="A24" s="96">
        <v>1</v>
      </c>
      <c r="B24" s="97">
        <v>2</v>
      </c>
      <c r="C24" s="97">
        <v>3</v>
      </c>
      <c r="D24" s="98" t="s">
        <v>36</v>
      </c>
      <c r="E24" s="98" t="s">
        <v>37</v>
      </c>
      <c r="F24" s="98" t="s">
        <v>38</v>
      </c>
      <c r="G24" s="98" t="s">
        <v>39</v>
      </c>
      <c r="H24" s="98" t="s">
        <v>40</v>
      </c>
      <c r="I24" s="98" t="s">
        <v>41</v>
      </c>
      <c r="J24" s="76"/>
    </row>
    <row r="25" spans="1:10" ht="12.95" customHeight="1">
      <c r="A25" s="99" t="s">
        <v>42</v>
      </c>
      <c r="B25" s="100" t="s">
        <v>43</v>
      </c>
      <c r="C25" s="101" t="s">
        <v>44</v>
      </c>
      <c r="D25" s="102">
        <v>16199173.869999999</v>
      </c>
      <c r="E25" s="102">
        <v>16736364.57</v>
      </c>
      <c r="F25" s="102" t="s">
        <v>45</v>
      </c>
      <c r="G25" s="102" t="s">
        <v>45</v>
      </c>
      <c r="H25" s="102">
        <v>16736364.57</v>
      </c>
      <c r="I25" s="103">
        <v>15663</v>
      </c>
      <c r="J25" s="76"/>
    </row>
    <row r="26" spans="1:10" ht="12.75" customHeight="1">
      <c r="A26" s="104" t="s">
        <v>46</v>
      </c>
      <c r="B26" s="105"/>
      <c r="C26" s="106"/>
      <c r="D26" s="107"/>
      <c r="E26" s="108"/>
      <c r="F26" s="106"/>
      <c r="G26" s="107"/>
      <c r="H26" s="108"/>
      <c r="I26" s="109"/>
      <c r="J26" s="76"/>
    </row>
    <row r="27" spans="1:10" ht="23.25">
      <c r="A27" s="110" t="s">
        <v>47</v>
      </c>
      <c r="B27" s="111" t="s">
        <v>43</v>
      </c>
      <c r="C27" s="112" t="s">
        <v>289</v>
      </c>
      <c r="D27" s="113">
        <v>13792900</v>
      </c>
      <c r="E27" s="113">
        <v>14345753.699999999</v>
      </c>
      <c r="F27" s="113" t="s">
        <v>45</v>
      </c>
      <c r="G27" s="113" t="s">
        <v>45</v>
      </c>
      <c r="H27" s="113">
        <v>14345753.699999999</v>
      </c>
      <c r="I27" s="114" t="s">
        <v>45</v>
      </c>
      <c r="J27" s="76"/>
    </row>
    <row r="28" spans="1:10">
      <c r="A28" s="110" t="s">
        <v>48</v>
      </c>
      <c r="B28" s="111" t="s">
        <v>43</v>
      </c>
      <c r="C28" s="112" t="s">
        <v>290</v>
      </c>
      <c r="D28" s="113">
        <v>2035000</v>
      </c>
      <c r="E28" s="113">
        <v>2064020.18</v>
      </c>
      <c r="F28" s="113" t="s">
        <v>45</v>
      </c>
      <c r="G28" s="113" t="s">
        <v>45</v>
      </c>
      <c r="H28" s="113">
        <v>2064020.18</v>
      </c>
      <c r="I28" s="114" t="s">
        <v>45</v>
      </c>
      <c r="J28" s="76"/>
    </row>
    <row r="29" spans="1:10">
      <c r="A29" s="110" t="s">
        <v>49</v>
      </c>
      <c r="B29" s="111" t="s">
        <v>43</v>
      </c>
      <c r="C29" s="112" t="s">
        <v>291</v>
      </c>
      <c r="D29" s="113">
        <v>2035000</v>
      </c>
      <c r="E29" s="113">
        <v>2064020.18</v>
      </c>
      <c r="F29" s="113" t="s">
        <v>45</v>
      </c>
      <c r="G29" s="113" t="s">
        <v>45</v>
      </c>
      <c r="H29" s="113">
        <v>2064020.18</v>
      </c>
      <c r="I29" s="114" t="s">
        <v>45</v>
      </c>
      <c r="J29" s="76"/>
    </row>
    <row r="30" spans="1:10" ht="124.5">
      <c r="A30" s="110" t="s">
        <v>292</v>
      </c>
      <c r="B30" s="111" t="s">
        <v>43</v>
      </c>
      <c r="C30" s="112" t="s">
        <v>293</v>
      </c>
      <c r="D30" s="113">
        <v>289000</v>
      </c>
      <c r="E30" s="113">
        <v>315024.87</v>
      </c>
      <c r="F30" s="113" t="s">
        <v>45</v>
      </c>
      <c r="G30" s="113" t="s">
        <v>45</v>
      </c>
      <c r="H30" s="113">
        <v>315024.87</v>
      </c>
      <c r="I30" s="114" t="s">
        <v>45</v>
      </c>
      <c r="J30" s="76"/>
    </row>
    <row r="31" spans="1:10" ht="90.75">
      <c r="A31" s="110" t="s">
        <v>50</v>
      </c>
      <c r="B31" s="111" t="s">
        <v>43</v>
      </c>
      <c r="C31" s="112" t="s">
        <v>294</v>
      </c>
      <c r="D31" s="113">
        <v>289000</v>
      </c>
      <c r="E31" s="113">
        <v>315024.87</v>
      </c>
      <c r="F31" s="113" t="s">
        <v>45</v>
      </c>
      <c r="G31" s="113" t="s">
        <v>45</v>
      </c>
      <c r="H31" s="113">
        <v>315024.87</v>
      </c>
      <c r="I31" s="114" t="s">
        <v>45</v>
      </c>
      <c r="J31" s="76"/>
    </row>
    <row r="32" spans="1:10" ht="135.75">
      <c r="A32" s="110" t="s">
        <v>295</v>
      </c>
      <c r="B32" s="111" t="s">
        <v>43</v>
      </c>
      <c r="C32" s="112" t="s">
        <v>296</v>
      </c>
      <c r="D32" s="113" t="s">
        <v>45</v>
      </c>
      <c r="E32" s="113">
        <v>-0.21</v>
      </c>
      <c r="F32" s="113" t="s">
        <v>45</v>
      </c>
      <c r="G32" s="113" t="s">
        <v>45</v>
      </c>
      <c r="H32" s="113">
        <v>-0.21</v>
      </c>
      <c r="I32" s="114" t="s">
        <v>45</v>
      </c>
      <c r="J32" s="76"/>
    </row>
    <row r="33" spans="1:10" ht="135.75">
      <c r="A33" s="110" t="s">
        <v>295</v>
      </c>
      <c r="B33" s="111" t="s">
        <v>43</v>
      </c>
      <c r="C33" s="112" t="s">
        <v>297</v>
      </c>
      <c r="D33" s="113" t="s">
        <v>45</v>
      </c>
      <c r="E33" s="113">
        <v>-0.21</v>
      </c>
      <c r="F33" s="113" t="s">
        <v>45</v>
      </c>
      <c r="G33" s="113" t="s">
        <v>45</v>
      </c>
      <c r="H33" s="113">
        <v>-0.21</v>
      </c>
      <c r="I33" s="114" t="s">
        <v>45</v>
      </c>
      <c r="J33" s="76"/>
    </row>
    <row r="34" spans="1:10" ht="57">
      <c r="A34" s="110" t="s">
        <v>51</v>
      </c>
      <c r="B34" s="111" t="s">
        <v>43</v>
      </c>
      <c r="C34" s="112" t="s">
        <v>298</v>
      </c>
      <c r="D34" s="113" t="s">
        <v>45</v>
      </c>
      <c r="E34" s="113">
        <v>793.26</v>
      </c>
      <c r="F34" s="113" t="s">
        <v>45</v>
      </c>
      <c r="G34" s="113" t="s">
        <v>45</v>
      </c>
      <c r="H34" s="113">
        <v>793.26</v>
      </c>
      <c r="I34" s="114" t="s">
        <v>45</v>
      </c>
      <c r="J34" s="76"/>
    </row>
    <row r="35" spans="1:10" ht="57">
      <c r="A35" s="110" t="s">
        <v>51</v>
      </c>
      <c r="B35" s="111" t="s">
        <v>43</v>
      </c>
      <c r="C35" s="112" t="s">
        <v>299</v>
      </c>
      <c r="D35" s="113" t="s">
        <v>45</v>
      </c>
      <c r="E35" s="113">
        <v>778.05</v>
      </c>
      <c r="F35" s="113" t="s">
        <v>45</v>
      </c>
      <c r="G35" s="113" t="s">
        <v>45</v>
      </c>
      <c r="H35" s="113">
        <v>778.05</v>
      </c>
      <c r="I35" s="114" t="s">
        <v>45</v>
      </c>
      <c r="J35" s="76"/>
    </row>
    <row r="36" spans="1:10" ht="57">
      <c r="A36" s="110" t="s">
        <v>51</v>
      </c>
      <c r="B36" s="111" t="s">
        <v>43</v>
      </c>
      <c r="C36" s="112" t="s">
        <v>300</v>
      </c>
      <c r="D36" s="113" t="s">
        <v>45</v>
      </c>
      <c r="E36" s="113">
        <v>15.21</v>
      </c>
      <c r="F36" s="113" t="s">
        <v>45</v>
      </c>
      <c r="G36" s="113" t="s">
        <v>45</v>
      </c>
      <c r="H36" s="113">
        <v>15.21</v>
      </c>
      <c r="I36" s="114" t="s">
        <v>45</v>
      </c>
      <c r="J36" s="76"/>
    </row>
    <row r="37" spans="1:10" ht="147">
      <c r="A37" s="110" t="s">
        <v>301</v>
      </c>
      <c r="B37" s="111" t="s">
        <v>43</v>
      </c>
      <c r="C37" s="112" t="s">
        <v>302</v>
      </c>
      <c r="D37" s="113">
        <v>1746000</v>
      </c>
      <c r="E37" s="113">
        <v>1746183.64</v>
      </c>
      <c r="F37" s="113" t="s">
        <v>45</v>
      </c>
      <c r="G37" s="113" t="s">
        <v>45</v>
      </c>
      <c r="H37" s="113">
        <v>1746183.64</v>
      </c>
      <c r="I37" s="114" t="s">
        <v>45</v>
      </c>
      <c r="J37" s="76"/>
    </row>
    <row r="38" spans="1:10">
      <c r="A38" s="110"/>
      <c r="B38" s="111" t="s">
        <v>43</v>
      </c>
      <c r="C38" s="112" t="s">
        <v>303</v>
      </c>
      <c r="D38" s="113">
        <v>1746000</v>
      </c>
      <c r="E38" s="113">
        <v>1746183.64</v>
      </c>
      <c r="F38" s="113" t="s">
        <v>45</v>
      </c>
      <c r="G38" s="113" t="s">
        <v>45</v>
      </c>
      <c r="H38" s="113">
        <v>1746183.64</v>
      </c>
      <c r="I38" s="114" t="s">
        <v>45</v>
      </c>
      <c r="J38" s="76"/>
    </row>
    <row r="39" spans="1:10" ht="57">
      <c r="A39" s="110" t="s">
        <v>304</v>
      </c>
      <c r="B39" s="111" t="s">
        <v>43</v>
      </c>
      <c r="C39" s="112" t="s">
        <v>305</v>
      </c>
      <c r="D39" s="113" t="s">
        <v>45</v>
      </c>
      <c r="E39" s="113">
        <v>2018.62</v>
      </c>
      <c r="F39" s="113" t="s">
        <v>45</v>
      </c>
      <c r="G39" s="113" t="s">
        <v>45</v>
      </c>
      <c r="H39" s="113">
        <v>2018.62</v>
      </c>
      <c r="I39" s="114" t="s">
        <v>45</v>
      </c>
      <c r="J39" s="76"/>
    </row>
    <row r="40" spans="1:10" ht="57">
      <c r="A40" s="110" t="s">
        <v>304</v>
      </c>
      <c r="B40" s="111" t="s">
        <v>43</v>
      </c>
      <c r="C40" s="112" t="s">
        <v>306</v>
      </c>
      <c r="D40" s="113" t="s">
        <v>45</v>
      </c>
      <c r="E40" s="113">
        <v>2018.62</v>
      </c>
      <c r="F40" s="113" t="s">
        <v>45</v>
      </c>
      <c r="G40" s="113" t="s">
        <v>45</v>
      </c>
      <c r="H40" s="113">
        <v>2018.62</v>
      </c>
      <c r="I40" s="114" t="s">
        <v>45</v>
      </c>
      <c r="J40" s="76"/>
    </row>
    <row r="41" spans="1:10" ht="45.75">
      <c r="A41" s="110" t="s">
        <v>52</v>
      </c>
      <c r="B41" s="111" t="s">
        <v>43</v>
      </c>
      <c r="C41" s="112" t="s">
        <v>307</v>
      </c>
      <c r="D41" s="113">
        <v>5962000</v>
      </c>
      <c r="E41" s="113">
        <v>6308920.3300000001</v>
      </c>
      <c r="F41" s="113" t="s">
        <v>45</v>
      </c>
      <c r="G41" s="113" t="s">
        <v>45</v>
      </c>
      <c r="H41" s="113">
        <v>6308920.3300000001</v>
      </c>
      <c r="I41" s="114" t="s">
        <v>45</v>
      </c>
      <c r="J41" s="76"/>
    </row>
    <row r="42" spans="1:10" ht="34.5">
      <c r="A42" s="110" t="s">
        <v>53</v>
      </c>
      <c r="B42" s="111" t="s">
        <v>43</v>
      </c>
      <c r="C42" s="112" t="s">
        <v>308</v>
      </c>
      <c r="D42" s="113">
        <v>5962000</v>
      </c>
      <c r="E42" s="113">
        <v>6308920.3300000001</v>
      </c>
      <c r="F42" s="113" t="s">
        <v>45</v>
      </c>
      <c r="G42" s="113" t="s">
        <v>45</v>
      </c>
      <c r="H42" s="113">
        <v>6308920.3300000001</v>
      </c>
      <c r="I42" s="114" t="s">
        <v>45</v>
      </c>
      <c r="J42" s="76"/>
    </row>
    <row r="43" spans="1:10" ht="90.75">
      <c r="A43" s="110" t="s">
        <v>54</v>
      </c>
      <c r="B43" s="111" t="s">
        <v>43</v>
      </c>
      <c r="C43" s="112" t="s">
        <v>309</v>
      </c>
      <c r="D43" s="113">
        <v>2900000</v>
      </c>
      <c r="E43" s="113">
        <v>3268995.53</v>
      </c>
      <c r="F43" s="113" t="s">
        <v>45</v>
      </c>
      <c r="G43" s="113" t="s">
        <v>45</v>
      </c>
      <c r="H43" s="113">
        <v>3268995.53</v>
      </c>
      <c r="I43" s="114" t="s">
        <v>45</v>
      </c>
      <c r="J43" s="76"/>
    </row>
    <row r="44" spans="1:10" ht="135.75">
      <c r="A44" s="110" t="s">
        <v>55</v>
      </c>
      <c r="B44" s="111" t="s">
        <v>43</v>
      </c>
      <c r="C44" s="112" t="s">
        <v>310</v>
      </c>
      <c r="D44" s="113">
        <v>2900000</v>
      </c>
      <c r="E44" s="113">
        <v>3268995.53</v>
      </c>
      <c r="F44" s="113" t="s">
        <v>45</v>
      </c>
      <c r="G44" s="113" t="s">
        <v>45</v>
      </c>
      <c r="H44" s="113">
        <v>3268995.53</v>
      </c>
      <c r="I44" s="114" t="s">
        <v>45</v>
      </c>
      <c r="J44" s="76"/>
    </row>
    <row r="45" spans="1:10" ht="113.25">
      <c r="A45" s="110" t="s">
        <v>56</v>
      </c>
      <c r="B45" s="111" t="s">
        <v>43</v>
      </c>
      <c r="C45" s="112" t="s">
        <v>311</v>
      </c>
      <c r="D45" s="113">
        <v>17000</v>
      </c>
      <c r="E45" s="113">
        <v>17073.66</v>
      </c>
      <c r="F45" s="113" t="s">
        <v>45</v>
      </c>
      <c r="G45" s="113" t="s">
        <v>45</v>
      </c>
      <c r="H45" s="113">
        <v>17073.66</v>
      </c>
      <c r="I45" s="114" t="s">
        <v>45</v>
      </c>
      <c r="J45" s="76"/>
    </row>
    <row r="46" spans="1:10" ht="158.25">
      <c r="A46" s="110" t="s">
        <v>57</v>
      </c>
      <c r="B46" s="111" t="s">
        <v>43</v>
      </c>
      <c r="C46" s="112" t="s">
        <v>312</v>
      </c>
      <c r="D46" s="113">
        <v>17000</v>
      </c>
      <c r="E46" s="113">
        <v>17073.66</v>
      </c>
      <c r="F46" s="113" t="s">
        <v>45</v>
      </c>
      <c r="G46" s="113" t="s">
        <v>45</v>
      </c>
      <c r="H46" s="113">
        <v>17073.66</v>
      </c>
      <c r="I46" s="114" t="s">
        <v>45</v>
      </c>
      <c r="J46" s="76"/>
    </row>
    <row r="47" spans="1:10" ht="90.75">
      <c r="A47" s="110" t="s">
        <v>58</v>
      </c>
      <c r="B47" s="111" t="s">
        <v>43</v>
      </c>
      <c r="C47" s="112" t="s">
        <v>313</v>
      </c>
      <c r="D47" s="113">
        <v>3045000</v>
      </c>
      <c r="E47" s="113">
        <v>3378761.92</v>
      </c>
      <c r="F47" s="113" t="s">
        <v>45</v>
      </c>
      <c r="G47" s="113" t="s">
        <v>45</v>
      </c>
      <c r="H47" s="113">
        <v>3378761.92</v>
      </c>
      <c r="I47" s="114" t="s">
        <v>45</v>
      </c>
      <c r="J47" s="76"/>
    </row>
    <row r="48" spans="1:10" ht="135.75">
      <c r="A48" s="110" t="s">
        <v>59</v>
      </c>
      <c r="B48" s="111" t="s">
        <v>43</v>
      </c>
      <c r="C48" s="112" t="s">
        <v>314</v>
      </c>
      <c r="D48" s="113">
        <v>3045000</v>
      </c>
      <c r="E48" s="113">
        <v>3378761.92</v>
      </c>
      <c r="F48" s="113" t="s">
        <v>45</v>
      </c>
      <c r="G48" s="113" t="s">
        <v>45</v>
      </c>
      <c r="H48" s="113">
        <v>3378761.92</v>
      </c>
      <c r="I48" s="114" t="s">
        <v>45</v>
      </c>
      <c r="J48" s="76"/>
    </row>
    <row r="49" spans="1:10" ht="90.75">
      <c r="A49" s="110" t="s">
        <v>60</v>
      </c>
      <c r="B49" s="111" t="s">
        <v>43</v>
      </c>
      <c r="C49" s="112" t="s">
        <v>315</v>
      </c>
      <c r="D49" s="113" t="s">
        <v>45</v>
      </c>
      <c r="E49" s="113">
        <v>-355910.78</v>
      </c>
      <c r="F49" s="113" t="s">
        <v>45</v>
      </c>
      <c r="G49" s="113" t="s">
        <v>45</v>
      </c>
      <c r="H49" s="113">
        <v>-355910.78</v>
      </c>
      <c r="I49" s="114" t="s">
        <v>45</v>
      </c>
      <c r="J49" s="76"/>
    </row>
    <row r="50" spans="1:10" ht="135.75">
      <c r="A50" s="110" t="s">
        <v>61</v>
      </c>
      <c r="B50" s="111" t="s">
        <v>43</v>
      </c>
      <c r="C50" s="112" t="s">
        <v>316</v>
      </c>
      <c r="D50" s="113" t="s">
        <v>45</v>
      </c>
      <c r="E50" s="113">
        <v>-355910.78</v>
      </c>
      <c r="F50" s="113" t="s">
        <v>45</v>
      </c>
      <c r="G50" s="113" t="s">
        <v>45</v>
      </c>
      <c r="H50" s="113">
        <v>-355910.78</v>
      </c>
      <c r="I50" s="114" t="s">
        <v>45</v>
      </c>
      <c r="J50" s="76"/>
    </row>
    <row r="51" spans="1:10">
      <c r="A51" s="110" t="s">
        <v>62</v>
      </c>
      <c r="B51" s="111" t="s">
        <v>43</v>
      </c>
      <c r="C51" s="112" t="s">
        <v>317</v>
      </c>
      <c r="D51" s="113">
        <v>600</v>
      </c>
      <c r="E51" s="113">
        <v>627</v>
      </c>
      <c r="F51" s="113" t="s">
        <v>45</v>
      </c>
      <c r="G51" s="113" t="s">
        <v>45</v>
      </c>
      <c r="H51" s="113">
        <v>627</v>
      </c>
      <c r="I51" s="114" t="s">
        <v>45</v>
      </c>
      <c r="J51" s="76"/>
    </row>
    <row r="52" spans="1:10">
      <c r="A52" s="110" t="s">
        <v>63</v>
      </c>
      <c r="B52" s="111" t="s">
        <v>43</v>
      </c>
      <c r="C52" s="112" t="s">
        <v>318</v>
      </c>
      <c r="D52" s="113">
        <v>600</v>
      </c>
      <c r="E52" s="113">
        <v>627</v>
      </c>
      <c r="F52" s="113" t="s">
        <v>45</v>
      </c>
      <c r="G52" s="113" t="s">
        <v>45</v>
      </c>
      <c r="H52" s="113">
        <v>627</v>
      </c>
      <c r="I52" s="114" t="s">
        <v>45</v>
      </c>
      <c r="J52" s="76"/>
    </row>
    <row r="53" spans="1:10">
      <c r="A53" s="110" t="s">
        <v>63</v>
      </c>
      <c r="B53" s="111" t="s">
        <v>43</v>
      </c>
      <c r="C53" s="112" t="s">
        <v>319</v>
      </c>
      <c r="D53" s="113">
        <v>600</v>
      </c>
      <c r="E53" s="113">
        <v>627</v>
      </c>
      <c r="F53" s="113" t="s">
        <v>45</v>
      </c>
      <c r="G53" s="113" t="s">
        <v>45</v>
      </c>
      <c r="H53" s="113">
        <v>627</v>
      </c>
      <c r="I53" s="114" t="s">
        <v>45</v>
      </c>
      <c r="J53" s="76"/>
    </row>
    <row r="54" spans="1:10">
      <c r="A54" s="110"/>
      <c r="B54" s="111" t="s">
        <v>43</v>
      </c>
      <c r="C54" s="112" t="s">
        <v>320</v>
      </c>
      <c r="D54" s="113">
        <v>600</v>
      </c>
      <c r="E54" s="113">
        <v>627</v>
      </c>
      <c r="F54" s="113" t="s">
        <v>45</v>
      </c>
      <c r="G54" s="113" t="s">
        <v>45</v>
      </c>
      <c r="H54" s="113">
        <v>627</v>
      </c>
      <c r="I54" s="114" t="s">
        <v>45</v>
      </c>
      <c r="J54" s="76"/>
    </row>
    <row r="55" spans="1:10">
      <c r="A55" s="110" t="s">
        <v>64</v>
      </c>
      <c r="B55" s="111" t="s">
        <v>43</v>
      </c>
      <c r="C55" s="112" t="s">
        <v>321</v>
      </c>
      <c r="D55" s="113">
        <v>5655000</v>
      </c>
      <c r="E55" s="113">
        <v>5831809.6200000001</v>
      </c>
      <c r="F55" s="113" t="s">
        <v>45</v>
      </c>
      <c r="G55" s="113" t="s">
        <v>45</v>
      </c>
      <c r="H55" s="113">
        <v>5831809.6200000001</v>
      </c>
      <c r="I55" s="114" t="s">
        <v>45</v>
      </c>
      <c r="J55" s="76"/>
    </row>
    <row r="56" spans="1:10">
      <c r="A56" s="110" t="s">
        <v>65</v>
      </c>
      <c r="B56" s="111" t="s">
        <v>43</v>
      </c>
      <c r="C56" s="112" t="s">
        <v>322</v>
      </c>
      <c r="D56" s="113">
        <v>260000</v>
      </c>
      <c r="E56" s="113">
        <v>268071.33</v>
      </c>
      <c r="F56" s="113" t="s">
        <v>45</v>
      </c>
      <c r="G56" s="113" t="s">
        <v>45</v>
      </c>
      <c r="H56" s="113">
        <v>268071.33</v>
      </c>
      <c r="I56" s="114" t="s">
        <v>45</v>
      </c>
      <c r="J56" s="76"/>
    </row>
    <row r="57" spans="1:10" ht="57">
      <c r="A57" s="110" t="s">
        <v>66</v>
      </c>
      <c r="B57" s="111" t="s">
        <v>43</v>
      </c>
      <c r="C57" s="112" t="s">
        <v>323</v>
      </c>
      <c r="D57" s="113">
        <v>260000</v>
      </c>
      <c r="E57" s="113">
        <v>268071.33</v>
      </c>
      <c r="F57" s="113" t="s">
        <v>45</v>
      </c>
      <c r="G57" s="113" t="s">
        <v>45</v>
      </c>
      <c r="H57" s="113">
        <v>268071.33</v>
      </c>
      <c r="I57" s="114" t="s">
        <v>45</v>
      </c>
      <c r="J57" s="76"/>
    </row>
    <row r="58" spans="1:10" ht="90.75">
      <c r="A58" s="110" t="s">
        <v>67</v>
      </c>
      <c r="B58" s="111" t="s">
        <v>43</v>
      </c>
      <c r="C58" s="112" t="s">
        <v>324</v>
      </c>
      <c r="D58" s="113">
        <v>260000</v>
      </c>
      <c r="E58" s="113">
        <v>268071.33</v>
      </c>
      <c r="F58" s="113" t="s">
        <v>45</v>
      </c>
      <c r="G58" s="113" t="s">
        <v>45</v>
      </c>
      <c r="H58" s="113">
        <v>268071.33</v>
      </c>
      <c r="I58" s="114" t="s">
        <v>45</v>
      </c>
      <c r="J58" s="76"/>
    </row>
    <row r="59" spans="1:10">
      <c r="A59" s="110" t="s">
        <v>68</v>
      </c>
      <c r="B59" s="111" t="s">
        <v>43</v>
      </c>
      <c r="C59" s="112" t="s">
        <v>325</v>
      </c>
      <c r="D59" s="113">
        <v>5395000</v>
      </c>
      <c r="E59" s="113">
        <v>5563738.29</v>
      </c>
      <c r="F59" s="113" t="s">
        <v>45</v>
      </c>
      <c r="G59" s="113" t="s">
        <v>45</v>
      </c>
      <c r="H59" s="113">
        <v>5563738.29</v>
      </c>
      <c r="I59" s="114" t="s">
        <v>45</v>
      </c>
      <c r="J59" s="76"/>
    </row>
    <row r="60" spans="1:10">
      <c r="A60" s="110" t="s">
        <v>69</v>
      </c>
      <c r="B60" s="111" t="s">
        <v>43</v>
      </c>
      <c r="C60" s="112" t="s">
        <v>326</v>
      </c>
      <c r="D60" s="113">
        <v>3815000</v>
      </c>
      <c r="E60" s="113">
        <v>3863691.29</v>
      </c>
      <c r="F60" s="113" t="s">
        <v>45</v>
      </c>
      <c r="G60" s="113" t="s">
        <v>45</v>
      </c>
      <c r="H60" s="113">
        <v>3863691.29</v>
      </c>
      <c r="I60" s="114" t="s">
        <v>45</v>
      </c>
      <c r="J60" s="76"/>
    </row>
    <row r="61" spans="1:10" ht="45.75">
      <c r="A61" s="110" t="s">
        <v>70</v>
      </c>
      <c r="B61" s="111" t="s">
        <v>43</v>
      </c>
      <c r="C61" s="112" t="s">
        <v>327</v>
      </c>
      <c r="D61" s="113">
        <v>3815000</v>
      </c>
      <c r="E61" s="113">
        <v>3863691.29</v>
      </c>
      <c r="F61" s="113" t="s">
        <v>45</v>
      </c>
      <c r="G61" s="113" t="s">
        <v>45</v>
      </c>
      <c r="H61" s="113">
        <v>3863691.29</v>
      </c>
      <c r="I61" s="114" t="s">
        <v>45</v>
      </c>
      <c r="J61" s="76"/>
    </row>
    <row r="62" spans="1:10" ht="79.5">
      <c r="A62" s="110" t="s">
        <v>71</v>
      </c>
      <c r="B62" s="111" t="s">
        <v>43</v>
      </c>
      <c r="C62" s="112" t="s">
        <v>328</v>
      </c>
      <c r="D62" s="113">
        <v>3815000</v>
      </c>
      <c r="E62" s="113">
        <v>3863691.29</v>
      </c>
      <c r="F62" s="113" t="s">
        <v>45</v>
      </c>
      <c r="G62" s="113" t="s">
        <v>45</v>
      </c>
      <c r="H62" s="113">
        <v>3863691.29</v>
      </c>
      <c r="I62" s="114" t="s">
        <v>45</v>
      </c>
      <c r="J62" s="76"/>
    </row>
    <row r="63" spans="1:10">
      <c r="A63" s="110" t="s">
        <v>72</v>
      </c>
      <c r="B63" s="111" t="s">
        <v>43</v>
      </c>
      <c r="C63" s="112" t="s">
        <v>329</v>
      </c>
      <c r="D63" s="113">
        <v>1580000</v>
      </c>
      <c r="E63" s="113">
        <v>1700047</v>
      </c>
      <c r="F63" s="113" t="s">
        <v>45</v>
      </c>
      <c r="G63" s="113" t="s">
        <v>45</v>
      </c>
      <c r="H63" s="113">
        <v>1700047</v>
      </c>
      <c r="I63" s="114" t="s">
        <v>45</v>
      </c>
      <c r="J63" s="76"/>
    </row>
    <row r="64" spans="1:10" ht="45.75">
      <c r="A64" s="110" t="s">
        <v>73</v>
      </c>
      <c r="B64" s="111" t="s">
        <v>43</v>
      </c>
      <c r="C64" s="112" t="s">
        <v>330</v>
      </c>
      <c r="D64" s="113">
        <v>1580000</v>
      </c>
      <c r="E64" s="113">
        <v>1700047</v>
      </c>
      <c r="F64" s="113" t="s">
        <v>45</v>
      </c>
      <c r="G64" s="113" t="s">
        <v>45</v>
      </c>
      <c r="H64" s="113">
        <v>1700047</v>
      </c>
      <c r="I64" s="114" t="s">
        <v>45</v>
      </c>
      <c r="J64" s="76"/>
    </row>
    <row r="65" spans="1:10" ht="79.5">
      <c r="A65" s="110" t="s">
        <v>74</v>
      </c>
      <c r="B65" s="111" t="s">
        <v>43</v>
      </c>
      <c r="C65" s="112" t="s">
        <v>331</v>
      </c>
      <c r="D65" s="113">
        <v>1580000</v>
      </c>
      <c r="E65" s="113">
        <v>1700047</v>
      </c>
      <c r="F65" s="113" t="s">
        <v>45</v>
      </c>
      <c r="G65" s="113" t="s">
        <v>45</v>
      </c>
      <c r="H65" s="113">
        <v>1700047</v>
      </c>
      <c r="I65" s="114" t="s">
        <v>45</v>
      </c>
      <c r="J65" s="76"/>
    </row>
    <row r="66" spans="1:10" ht="45.75">
      <c r="A66" s="110" t="s">
        <v>332</v>
      </c>
      <c r="B66" s="111" t="s">
        <v>43</v>
      </c>
      <c r="C66" s="112" t="s">
        <v>333</v>
      </c>
      <c r="D66" s="113">
        <v>6600</v>
      </c>
      <c r="E66" s="113">
        <v>6668.57</v>
      </c>
      <c r="F66" s="113" t="s">
        <v>45</v>
      </c>
      <c r="G66" s="113" t="s">
        <v>45</v>
      </c>
      <c r="H66" s="113">
        <v>6668.57</v>
      </c>
      <c r="I66" s="114" t="s">
        <v>45</v>
      </c>
      <c r="J66" s="76"/>
    </row>
    <row r="67" spans="1:10" ht="113.25">
      <c r="A67" s="110" t="s">
        <v>334</v>
      </c>
      <c r="B67" s="111" t="s">
        <v>43</v>
      </c>
      <c r="C67" s="112" t="s">
        <v>335</v>
      </c>
      <c r="D67" s="113">
        <v>6600</v>
      </c>
      <c r="E67" s="113">
        <v>6668.57</v>
      </c>
      <c r="F67" s="113" t="s">
        <v>45</v>
      </c>
      <c r="G67" s="113" t="s">
        <v>45</v>
      </c>
      <c r="H67" s="113">
        <v>6668.57</v>
      </c>
      <c r="I67" s="114" t="s">
        <v>45</v>
      </c>
      <c r="J67" s="76"/>
    </row>
    <row r="68" spans="1:10" ht="90.75">
      <c r="A68" s="110" t="s">
        <v>336</v>
      </c>
      <c r="B68" s="111" t="s">
        <v>43</v>
      </c>
      <c r="C68" s="112" t="s">
        <v>337</v>
      </c>
      <c r="D68" s="113">
        <v>6600</v>
      </c>
      <c r="E68" s="113">
        <v>6668.57</v>
      </c>
      <c r="F68" s="113" t="s">
        <v>45</v>
      </c>
      <c r="G68" s="113" t="s">
        <v>45</v>
      </c>
      <c r="H68" s="113">
        <v>6668.57</v>
      </c>
      <c r="I68" s="114" t="s">
        <v>45</v>
      </c>
      <c r="J68" s="76"/>
    </row>
    <row r="69" spans="1:10" ht="90.75">
      <c r="A69" s="110" t="s">
        <v>338</v>
      </c>
      <c r="B69" s="111" t="s">
        <v>43</v>
      </c>
      <c r="C69" s="112" t="s">
        <v>339</v>
      </c>
      <c r="D69" s="113">
        <v>6600</v>
      </c>
      <c r="E69" s="113">
        <v>6668.57</v>
      </c>
      <c r="F69" s="113" t="s">
        <v>45</v>
      </c>
      <c r="G69" s="113" t="s">
        <v>45</v>
      </c>
      <c r="H69" s="113">
        <v>6668.57</v>
      </c>
      <c r="I69" s="114" t="s">
        <v>45</v>
      </c>
      <c r="J69" s="76"/>
    </row>
    <row r="70" spans="1:10" ht="34.5">
      <c r="A70" s="110" t="s">
        <v>75</v>
      </c>
      <c r="B70" s="111" t="s">
        <v>43</v>
      </c>
      <c r="C70" s="112" t="s">
        <v>340</v>
      </c>
      <c r="D70" s="113">
        <v>133700</v>
      </c>
      <c r="E70" s="113">
        <v>133708</v>
      </c>
      <c r="F70" s="113" t="s">
        <v>45</v>
      </c>
      <c r="G70" s="113" t="s">
        <v>45</v>
      </c>
      <c r="H70" s="113">
        <v>133708</v>
      </c>
      <c r="I70" s="114" t="s">
        <v>45</v>
      </c>
      <c r="J70" s="76"/>
    </row>
    <row r="71" spans="1:10" ht="45.75">
      <c r="A71" s="110" t="s">
        <v>76</v>
      </c>
      <c r="B71" s="111" t="s">
        <v>43</v>
      </c>
      <c r="C71" s="112" t="s">
        <v>341</v>
      </c>
      <c r="D71" s="113">
        <v>133700</v>
      </c>
      <c r="E71" s="113">
        <v>133708</v>
      </c>
      <c r="F71" s="113" t="s">
        <v>45</v>
      </c>
      <c r="G71" s="113" t="s">
        <v>45</v>
      </c>
      <c r="H71" s="113">
        <v>133708</v>
      </c>
      <c r="I71" s="114" t="s">
        <v>45</v>
      </c>
      <c r="J71" s="76"/>
    </row>
    <row r="72" spans="1:10" ht="68.25">
      <c r="A72" s="110" t="s">
        <v>77</v>
      </c>
      <c r="B72" s="111" t="s">
        <v>43</v>
      </c>
      <c r="C72" s="112" t="s">
        <v>342</v>
      </c>
      <c r="D72" s="113">
        <v>133700</v>
      </c>
      <c r="E72" s="113">
        <v>133708</v>
      </c>
      <c r="F72" s="113" t="s">
        <v>45</v>
      </c>
      <c r="G72" s="113" t="s">
        <v>45</v>
      </c>
      <c r="H72" s="113">
        <v>133708</v>
      </c>
      <c r="I72" s="114" t="s">
        <v>45</v>
      </c>
      <c r="J72" s="76"/>
    </row>
    <row r="73" spans="1:10" ht="68.25">
      <c r="A73" s="110" t="s">
        <v>78</v>
      </c>
      <c r="B73" s="111" t="s">
        <v>43</v>
      </c>
      <c r="C73" s="112" t="s">
        <v>343</v>
      </c>
      <c r="D73" s="113">
        <v>133700</v>
      </c>
      <c r="E73" s="113">
        <v>133708</v>
      </c>
      <c r="F73" s="113" t="s">
        <v>45</v>
      </c>
      <c r="G73" s="113" t="s">
        <v>45</v>
      </c>
      <c r="H73" s="113">
        <v>133708</v>
      </c>
      <c r="I73" s="114" t="s">
        <v>45</v>
      </c>
      <c r="J73" s="76"/>
    </row>
    <row r="74" spans="1:10">
      <c r="A74" s="110" t="s">
        <v>79</v>
      </c>
      <c r="B74" s="111" t="s">
        <v>43</v>
      </c>
      <c r="C74" s="112" t="s">
        <v>344</v>
      </c>
      <c r="D74" s="113">
        <v>2406273.87</v>
      </c>
      <c r="E74" s="113">
        <v>2390610.87</v>
      </c>
      <c r="F74" s="113" t="s">
        <v>45</v>
      </c>
      <c r="G74" s="113" t="s">
        <v>45</v>
      </c>
      <c r="H74" s="113">
        <v>2390610.87</v>
      </c>
      <c r="I74" s="114">
        <v>15663</v>
      </c>
      <c r="J74" s="76"/>
    </row>
    <row r="75" spans="1:10" ht="34.5">
      <c r="A75" s="110" t="s">
        <v>80</v>
      </c>
      <c r="B75" s="111" t="s">
        <v>43</v>
      </c>
      <c r="C75" s="112" t="s">
        <v>345</v>
      </c>
      <c r="D75" s="113">
        <v>2406273.87</v>
      </c>
      <c r="E75" s="113">
        <v>2390610.87</v>
      </c>
      <c r="F75" s="113" t="s">
        <v>45</v>
      </c>
      <c r="G75" s="113" t="s">
        <v>45</v>
      </c>
      <c r="H75" s="113">
        <v>2390610.87</v>
      </c>
      <c r="I75" s="114" t="s">
        <v>45</v>
      </c>
      <c r="J75" s="76"/>
    </row>
    <row r="76" spans="1:10" ht="23.25">
      <c r="A76" s="110" t="s">
        <v>81</v>
      </c>
      <c r="B76" s="111" t="s">
        <v>43</v>
      </c>
      <c r="C76" s="112" t="s">
        <v>346</v>
      </c>
      <c r="D76" s="113">
        <v>834646.46</v>
      </c>
      <c r="E76" s="113">
        <v>834646.46</v>
      </c>
      <c r="F76" s="113" t="s">
        <v>45</v>
      </c>
      <c r="G76" s="113" t="s">
        <v>45</v>
      </c>
      <c r="H76" s="113">
        <v>834646.46</v>
      </c>
      <c r="I76" s="114" t="s">
        <v>45</v>
      </c>
      <c r="J76" s="76"/>
    </row>
    <row r="77" spans="1:10" ht="34.5">
      <c r="A77" s="110" t="s">
        <v>82</v>
      </c>
      <c r="B77" s="111" t="s">
        <v>43</v>
      </c>
      <c r="C77" s="112" t="s">
        <v>347</v>
      </c>
      <c r="D77" s="113">
        <v>225000</v>
      </c>
      <c r="E77" s="113">
        <v>225000</v>
      </c>
      <c r="F77" s="113" t="s">
        <v>45</v>
      </c>
      <c r="G77" s="113" t="s">
        <v>45</v>
      </c>
      <c r="H77" s="113">
        <v>225000</v>
      </c>
      <c r="I77" s="114" t="s">
        <v>45</v>
      </c>
      <c r="J77" s="76"/>
    </row>
    <row r="78" spans="1:10" ht="34.5">
      <c r="A78" s="110" t="s">
        <v>83</v>
      </c>
      <c r="B78" s="111" t="s">
        <v>43</v>
      </c>
      <c r="C78" s="112" t="s">
        <v>348</v>
      </c>
      <c r="D78" s="113">
        <v>225000</v>
      </c>
      <c r="E78" s="113">
        <v>225000</v>
      </c>
      <c r="F78" s="113" t="s">
        <v>45</v>
      </c>
      <c r="G78" s="113" t="s">
        <v>45</v>
      </c>
      <c r="H78" s="113">
        <v>225000</v>
      </c>
      <c r="I78" s="114" t="s">
        <v>45</v>
      </c>
      <c r="J78" s="76"/>
    </row>
    <row r="79" spans="1:10" ht="45.75">
      <c r="A79" s="110" t="s">
        <v>84</v>
      </c>
      <c r="B79" s="111" t="s">
        <v>43</v>
      </c>
      <c r="C79" s="112" t="s">
        <v>349</v>
      </c>
      <c r="D79" s="113">
        <v>326646.46000000002</v>
      </c>
      <c r="E79" s="113">
        <v>326646.46000000002</v>
      </c>
      <c r="F79" s="113" t="s">
        <v>45</v>
      </c>
      <c r="G79" s="113" t="s">
        <v>45</v>
      </c>
      <c r="H79" s="113">
        <v>326646.46000000002</v>
      </c>
      <c r="I79" s="114" t="s">
        <v>45</v>
      </c>
      <c r="J79" s="76"/>
    </row>
    <row r="80" spans="1:10" ht="45.75">
      <c r="A80" s="110" t="s">
        <v>85</v>
      </c>
      <c r="B80" s="111" t="s">
        <v>43</v>
      </c>
      <c r="C80" s="112" t="s">
        <v>350</v>
      </c>
      <c r="D80" s="113">
        <v>326646.46000000002</v>
      </c>
      <c r="E80" s="113">
        <v>326646.46000000002</v>
      </c>
      <c r="F80" s="113" t="s">
        <v>45</v>
      </c>
      <c r="G80" s="113" t="s">
        <v>45</v>
      </c>
      <c r="H80" s="113">
        <v>326646.46000000002</v>
      </c>
      <c r="I80" s="114" t="s">
        <v>45</v>
      </c>
      <c r="J80" s="76"/>
    </row>
    <row r="81" spans="1:10">
      <c r="A81" s="110" t="s">
        <v>351</v>
      </c>
      <c r="B81" s="111" t="s">
        <v>43</v>
      </c>
      <c r="C81" s="112" t="s">
        <v>352</v>
      </c>
      <c r="D81" s="113">
        <v>283000</v>
      </c>
      <c r="E81" s="113">
        <v>283000</v>
      </c>
      <c r="F81" s="113" t="s">
        <v>45</v>
      </c>
      <c r="G81" s="113" t="s">
        <v>45</v>
      </c>
      <c r="H81" s="113">
        <v>283000</v>
      </c>
      <c r="I81" s="114" t="s">
        <v>45</v>
      </c>
      <c r="J81" s="76"/>
    </row>
    <row r="82" spans="1:10" ht="23.25">
      <c r="A82" s="110" t="s">
        <v>353</v>
      </c>
      <c r="B82" s="111" t="s">
        <v>43</v>
      </c>
      <c r="C82" s="112" t="s">
        <v>354</v>
      </c>
      <c r="D82" s="113">
        <v>283000</v>
      </c>
      <c r="E82" s="113">
        <v>283000</v>
      </c>
      <c r="F82" s="113" t="s">
        <v>45</v>
      </c>
      <c r="G82" s="113" t="s">
        <v>45</v>
      </c>
      <c r="H82" s="113">
        <v>283000</v>
      </c>
      <c r="I82" s="114" t="s">
        <v>45</v>
      </c>
      <c r="J82" s="76"/>
    </row>
    <row r="83" spans="1:10" ht="57">
      <c r="A83" s="110" t="s">
        <v>355</v>
      </c>
      <c r="B83" s="111" t="s">
        <v>43</v>
      </c>
      <c r="C83" s="112" t="s">
        <v>356</v>
      </c>
      <c r="D83" s="113">
        <v>283000</v>
      </c>
      <c r="E83" s="113">
        <v>283000</v>
      </c>
      <c r="F83" s="113" t="s">
        <v>45</v>
      </c>
      <c r="G83" s="113" t="s">
        <v>45</v>
      </c>
      <c r="H83" s="113">
        <v>283000</v>
      </c>
      <c r="I83" s="114" t="s">
        <v>45</v>
      </c>
      <c r="J83" s="76"/>
    </row>
    <row r="84" spans="1:10" ht="34.5">
      <c r="A84" s="110" t="s">
        <v>86</v>
      </c>
      <c r="B84" s="111" t="s">
        <v>43</v>
      </c>
      <c r="C84" s="112" t="s">
        <v>357</v>
      </c>
      <c r="D84" s="113">
        <v>1247106.4099999999</v>
      </c>
      <c r="E84" s="113">
        <v>1247106.4099999999</v>
      </c>
      <c r="F84" s="113" t="s">
        <v>45</v>
      </c>
      <c r="G84" s="113" t="s">
        <v>45</v>
      </c>
      <c r="H84" s="113">
        <v>1247106.4099999999</v>
      </c>
      <c r="I84" s="114" t="s">
        <v>45</v>
      </c>
      <c r="J84" s="76"/>
    </row>
    <row r="85" spans="1:10" ht="79.5">
      <c r="A85" s="110" t="s">
        <v>358</v>
      </c>
      <c r="B85" s="111" t="s">
        <v>43</v>
      </c>
      <c r="C85" s="112" t="s">
        <v>359</v>
      </c>
      <c r="D85" s="113">
        <v>357106.41</v>
      </c>
      <c r="E85" s="113">
        <v>357106.41</v>
      </c>
      <c r="F85" s="113" t="s">
        <v>45</v>
      </c>
      <c r="G85" s="113" t="s">
        <v>45</v>
      </c>
      <c r="H85" s="113">
        <v>357106.41</v>
      </c>
      <c r="I85" s="114" t="s">
        <v>45</v>
      </c>
      <c r="J85" s="76"/>
    </row>
    <row r="86" spans="1:10" ht="90.75">
      <c r="A86" s="110" t="s">
        <v>360</v>
      </c>
      <c r="B86" s="111" t="s">
        <v>43</v>
      </c>
      <c r="C86" s="112" t="s">
        <v>361</v>
      </c>
      <c r="D86" s="113">
        <v>357106.41</v>
      </c>
      <c r="E86" s="113">
        <v>357106.41</v>
      </c>
      <c r="F86" s="113" t="s">
        <v>45</v>
      </c>
      <c r="G86" s="113" t="s">
        <v>45</v>
      </c>
      <c r="H86" s="113">
        <v>357106.41</v>
      </c>
      <c r="I86" s="114" t="s">
        <v>45</v>
      </c>
      <c r="J86" s="76"/>
    </row>
    <row r="87" spans="1:10">
      <c r="A87" s="110" t="s">
        <v>87</v>
      </c>
      <c r="B87" s="111" t="s">
        <v>43</v>
      </c>
      <c r="C87" s="112" t="s">
        <v>362</v>
      </c>
      <c r="D87" s="113">
        <v>890000</v>
      </c>
      <c r="E87" s="113">
        <v>890000</v>
      </c>
      <c r="F87" s="113" t="s">
        <v>45</v>
      </c>
      <c r="G87" s="113" t="s">
        <v>45</v>
      </c>
      <c r="H87" s="113">
        <v>890000</v>
      </c>
      <c r="I87" s="114" t="s">
        <v>45</v>
      </c>
      <c r="J87" s="76"/>
    </row>
    <row r="88" spans="1:10" ht="23.25">
      <c r="A88" s="110" t="s">
        <v>363</v>
      </c>
      <c r="B88" s="111" t="s">
        <v>43</v>
      </c>
      <c r="C88" s="112" t="s">
        <v>364</v>
      </c>
      <c r="D88" s="113">
        <v>890000</v>
      </c>
      <c r="E88" s="113">
        <v>890000</v>
      </c>
      <c r="F88" s="113" t="s">
        <v>45</v>
      </c>
      <c r="G88" s="113" t="s">
        <v>45</v>
      </c>
      <c r="H88" s="113">
        <v>890000</v>
      </c>
      <c r="I88" s="114" t="s">
        <v>45</v>
      </c>
      <c r="J88" s="76"/>
    </row>
    <row r="89" spans="1:10" ht="102">
      <c r="A89" s="110" t="s">
        <v>365</v>
      </c>
      <c r="B89" s="111" t="s">
        <v>43</v>
      </c>
      <c r="C89" s="112" t="s">
        <v>366</v>
      </c>
      <c r="D89" s="113">
        <v>190000</v>
      </c>
      <c r="E89" s="113">
        <v>190000</v>
      </c>
      <c r="F89" s="113" t="s">
        <v>45</v>
      </c>
      <c r="G89" s="113" t="s">
        <v>45</v>
      </c>
      <c r="H89" s="113">
        <v>190000</v>
      </c>
      <c r="I89" s="114" t="s">
        <v>45</v>
      </c>
      <c r="J89" s="76"/>
    </row>
    <row r="90" spans="1:10">
      <c r="A90" s="110"/>
      <c r="B90" s="111" t="s">
        <v>43</v>
      </c>
      <c r="C90" s="112" t="s">
        <v>367</v>
      </c>
      <c r="D90" s="113">
        <v>700000</v>
      </c>
      <c r="E90" s="113">
        <v>700000</v>
      </c>
      <c r="F90" s="113" t="s">
        <v>45</v>
      </c>
      <c r="G90" s="113" t="s">
        <v>45</v>
      </c>
      <c r="H90" s="113">
        <v>700000</v>
      </c>
      <c r="I90" s="114" t="s">
        <v>45</v>
      </c>
      <c r="J90" s="76"/>
    </row>
    <row r="91" spans="1:10" ht="23.25">
      <c r="A91" s="110" t="s">
        <v>88</v>
      </c>
      <c r="B91" s="111" t="s">
        <v>43</v>
      </c>
      <c r="C91" s="112" t="s">
        <v>368</v>
      </c>
      <c r="D91" s="113">
        <v>305521</v>
      </c>
      <c r="E91" s="113">
        <v>289858</v>
      </c>
      <c r="F91" s="113" t="s">
        <v>45</v>
      </c>
      <c r="G91" s="113" t="s">
        <v>45</v>
      </c>
      <c r="H91" s="113">
        <v>289858</v>
      </c>
      <c r="I91" s="114">
        <v>15663</v>
      </c>
      <c r="J91" s="76"/>
    </row>
    <row r="92" spans="1:10" ht="57">
      <c r="A92" s="110" t="s">
        <v>89</v>
      </c>
      <c r="B92" s="111" t="s">
        <v>43</v>
      </c>
      <c r="C92" s="112" t="s">
        <v>369</v>
      </c>
      <c r="D92" s="113">
        <v>305521</v>
      </c>
      <c r="E92" s="113">
        <v>289858</v>
      </c>
      <c r="F92" s="113" t="s">
        <v>45</v>
      </c>
      <c r="G92" s="113" t="s">
        <v>45</v>
      </c>
      <c r="H92" s="113">
        <v>289858</v>
      </c>
      <c r="I92" s="114">
        <v>15663</v>
      </c>
      <c r="J92" s="76"/>
    </row>
    <row r="93" spans="1:10" ht="57">
      <c r="A93" s="110" t="s">
        <v>90</v>
      </c>
      <c r="B93" s="111" t="s">
        <v>43</v>
      </c>
      <c r="C93" s="112" t="s">
        <v>370</v>
      </c>
      <c r="D93" s="113">
        <v>305521</v>
      </c>
      <c r="E93" s="113">
        <v>289858</v>
      </c>
      <c r="F93" s="113" t="s">
        <v>45</v>
      </c>
      <c r="G93" s="113" t="s">
        <v>45</v>
      </c>
      <c r="H93" s="113">
        <v>289858</v>
      </c>
      <c r="I93" s="114">
        <v>15663</v>
      </c>
      <c r="J93" s="76"/>
    </row>
    <row r="94" spans="1:10">
      <c r="A94" s="110" t="s">
        <v>91</v>
      </c>
      <c r="B94" s="111" t="s">
        <v>43</v>
      </c>
      <c r="C94" s="112" t="s">
        <v>371</v>
      </c>
      <c r="D94" s="113">
        <v>19000</v>
      </c>
      <c r="E94" s="113">
        <v>19000</v>
      </c>
      <c r="F94" s="113" t="s">
        <v>45</v>
      </c>
      <c r="G94" s="113" t="s">
        <v>45</v>
      </c>
      <c r="H94" s="113">
        <v>19000</v>
      </c>
      <c r="I94" s="114" t="s">
        <v>45</v>
      </c>
      <c r="J94" s="76"/>
    </row>
    <row r="95" spans="1:10" ht="79.5">
      <c r="A95" s="110" t="s">
        <v>92</v>
      </c>
      <c r="B95" s="111" t="s">
        <v>43</v>
      </c>
      <c r="C95" s="112" t="s">
        <v>372</v>
      </c>
      <c r="D95" s="113">
        <v>19000</v>
      </c>
      <c r="E95" s="113">
        <v>19000</v>
      </c>
      <c r="F95" s="113" t="s">
        <v>45</v>
      </c>
      <c r="G95" s="113" t="s">
        <v>45</v>
      </c>
      <c r="H95" s="113">
        <v>19000</v>
      </c>
      <c r="I95" s="114" t="s">
        <v>45</v>
      </c>
      <c r="J95" s="76"/>
    </row>
    <row r="96" spans="1:10" ht="79.5">
      <c r="A96" s="110" t="s">
        <v>93</v>
      </c>
      <c r="B96" s="111" t="s">
        <v>43</v>
      </c>
      <c r="C96" s="112" t="s">
        <v>373</v>
      </c>
      <c r="D96" s="113">
        <v>19000</v>
      </c>
      <c r="E96" s="113">
        <v>19000</v>
      </c>
      <c r="F96" s="113" t="s">
        <v>45</v>
      </c>
      <c r="G96" s="113" t="s">
        <v>45</v>
      </c>
      <c r="H96" s="113">
        <v>19000</v>
      </c>
      <c r="I96" s="114" t="s">
        <v>45</v>
      </c>
      <c r="J96" s="76"/>
    </row>
  </sheetData>
  <mergeCells count="17">
    <mergeCell ref="B15:G15"/>
    <mergeCell ref="A18:I18"/>
    <mergeCell ref="A19:A23"/>
    <mergeCell ref="B19:B23"/>
    <mergeCell ref="C19:C23"/>
    <mergeCell ref="D19:D23"/>
    <mergeCell ref="E19:H19"/>
    <mergeCell ref="I19:I23"/>
    <mergeCell ref="E20:E23"/>
    <mergeCell ref="F20:F23"/>
    <mergeCell ref="G20:G23"/>
    <mergeCell ref="H20:H23"/>
    <mergeCell ref="A4:H4"/>
    <mergeCell ref="A5:H5"/>
    <mergeCell ref="A6:H6"/>
    <mergeCell ref="A7:G7"/>
    <mergeCell ref="B14:G14"/>
  </mergeCells>
  <pageMargins left="0.39374999999999999" right="0.39374999999999999" top="0.39374999999999999" bottom="0.39374999999999999" header="0.51180550000000002" footer="0.5118055000000000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9"/>
  <sheetViews>
    <sheetView zoomScaleSheetLayoutView="100" workbookViewId="0">
      <selection activeCell="G125" sqref="G125"/>
    </sheetView>
  </sheetViews>
  <sheetFormatPr defaultRowHeight="15"/>
  <cols>
    <col min="1" max="1" width="31.7109375" style="1" customWidth="1"/>
    <col min="2" max="2" width="5.85546875" style="1" customWidth="1"/>
    <col min="3" max="3" width="19.42578125" style="1" customWidth="1"/>
    <col min="4" max="11" width="14.85546875" style="1" customWidth="1"/>
    <col min="12" max="12" width="9.140625" style="1" customWidth="1"/>
    <col min="13" max="16384" width="9.140625" style="1"/>
  </cols>
  <sheetData>
    <row r="1" spans="1:12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1" customHeight="1">
      <c r="A2" s="128" t="s">
        <v>94</v>
      </c>
      <c r="B2" s="129"/>
      <c r="C2" s="129"/>
      <c r="D2" s="129"/>
      <c r="E2" s="129"/>
      <c r="F2" s="129"/>
      <c r="G2" s="129"/>
      <c r="H2" s="129"/>
      <c r="I2" s="129"/>
      <c r="J2" s="2"/>
      <c r="K2" s="3" t="s">
        <v>95</v>
      </c>
      <c r="L2" s="2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2"/>
    </row>
    <row r="4" spans="1:12" ht="12" customHeight="1">
      <c r="A4" s="130" t="s">
        <v>26</v>
      </c>
      <c r="B4" s="132" t="s">
        <v>27</v>
      </c>
      <c r="C4" s="134" t="s">
        <v>96</v>
      </c>
      <c r="D4" s="136" t="s">
        <v>29</v>
      </c>
      <c r="E4" s="136" t="s">
        <v>97</v>
      </c>
      <c r="F4" s="136" t="s">
        <v>98</v>
      </c>
      <c r="G4" s="137"/>
      <c r="H4" s="137"/>
      <c r="I4" s="137"/>
      <c r="J4" s="136" t="s">
        <v>99</v>
      </c>
      <c r="K4" s="137"/>
      <c r="L4" s="2"/>
    </row>
    <row r="5" spans="1:12" ht="9.75" customHeight="1">
      <c r="A5" s="131"/>
      <c r="B5" s="133"/>
      <c r="C5" s="135"/>
      <c r="D5" s="137"/>
      <c r="E5" s="137"/>
      <c r="F5" s="137"/>
      <c r="G5" s="137"/>
      <c r="H5" s="137"/>
      <c r="I5" s="137"/>
      <c r="J5" s="137"/>
      <c r="K5" s="137"/>
      <c r="L5" s="2"/>
    </row>
    <row r="6" spans="1:12" ht="11.25" customHeight="1">
      <c r="A6" s="131"/>
      <c r="B6" s="133"/>
      <c r="C6" s="135"/>
      <c r="D6" s="137"/>
      <c r="E6" s="137"/>
      <c r="F6" s="136" t="s">
        <v>32</v>
      </c>
      <c r="G6" s="136" t="s">
        <v>33</v>
      </c>
      <c r="H6" s="136" t="s">
        <v>34</v>
      </c>
      <c r="I6" s="136" t="s">
        <v>35</v>
      </c>
      <c r="J6" s="136" t="s">
        <v>100</v>
      </c>
      <c r="K6" s="136" t="s">
        <v>101</v>
      </c>
      <c r="L6" s="2"/>
    </row>
    <row r="7" spans="1:12" ht="11.25" customHeight="1">
      <c r="A7" s="131"/>
      <c r="B7" s="133"/>
      <c r="C7" s="135"/>
      <c r="D7" s="137"/>
      <c r="E7" s="137"/>
      <c r="F7" s="137"/>
      <c r="G7" s="137"/>
      <c r="H7" s="137"/>
      <c r="I7" s="137"/>
      <c r="J7" s="137"/>
      <c r="K7" s="137"/>
      <c r="L7" s="2"/>
    </row>
    <row r="8" spans="1:12" ht="10.5" customHeight="1">
      <c r="A8" s="131"/>
      <c r="B8" s="133"/>
      <c r="C8" s="135"/>
      <c r="D8" s="137"/>
      <c r="E8" s="137"/>
      <c r="F8" s="137"/>
      <c r="G8" s="137"/>
      <c r="H8" s="137"/>
      <c r="I8" s="137"/>
      <c r="J8" s="137"/>
      <c r="K8" s="137"/>
      <c r="L8" s="2"/>
    </row>
    <row r="9" spans="1:12" ht="9" customHeight="1">
      <c r="A9" s="131"/>
      <c r="B9" s="133"/>
      <c r="C9" s="135"/>
      <c r="D9" s="137"/>
      <c r="E9" s="137"/>
      <c r="F9" s="137"/>
      <c r="G9" s="137"/>
      <c r="H9" s="137"/>
      <c r="I9" s="137"/>
      <c r="J9" s="137"/>
      <c r="K9" s="137"/>
      <c r="L9" s="2"/>
    </row>
    <row r="10" spans="1:12" ht="12.95" customHeight="1">
      <c r="A10" s="5">
        <v>1</v>
      </c>
      <c r="B10" s="6">
        <v>2</v>
      </c>
      <c r="C10" s="6">
        <v>3</v>
      </c>
      <c r="D10" s="7" t="s">
        <v>36</v>
      </c>
      <c r="E10" s="7" t="s">
        <v>37</v>
      </c>
      <c r="F10" s="7" t="s">
        <v>38</v>
      </c>
      <c r="G10" s="7" t="s">
        <v>39</v>
      </c>
      <c r="H10" s="7" t="s">
        <v>40</v>
      </c>
      <c r="I10" s="7" t="s">
        <v>41</v>
      </c>
      <c r="J10" s="7" t="s">
        <v>102</v>
      </c>
      <c r="K10" s="7" t="s">
        <v>103</v>
      </c>
      <c r="L10" s="2"/>
    </row>
    <row r="11" spans="1:12" ht="15" customHeight="1">
      <c r="A11" s="8" t="s">
        <v>104</v>
      </c>
      <c r="B11" s="9">
        <v>200</v>
      </c>
      <c r="C11" s="10" t="s">
        <v>105</v>
      </c>
      <c r="D11" s="11">
        <f>D13+D19+D34+D37+D46+D50+D54+D58+D61+D66+D70+D74+D78+D82+D86+D89+D93+D97+D101+D105+D108+D112+D116+D119+D123</f>
        <v>16125368.629999999</v>
      </c>
      <c r="E11" s="11">
        <f t="shared" ref="E11:I11" si="0">E13+E19+E34+E37+E46+E50+E54+E58+E61+E66+E70+E74+E78+E82+E86+E89+E93+E97+E101+E105+E108+E112+E116+E119+E123</f>
        <v>16125368.629999999</v>
      </c>
      <c r="F11" s="11">
        <f t="shared" si="0"/>
        <v>16109705.629999999</v>
      </c>
      <c r="G11" s="11" t="s">
        <v>45</v>
      </c>
      <c r="H11" s="11" t="s">
        <v>45</v>
      </c>
      <c r="I11" s="11">
        <f t="shared" si="0"/>
        <v>16109705.629999999</v>
      </c>
      <c r="J11" s="11">
        <f>J37</f>
        <v>15663</v>
      </c>
      <c r="K11" s="11">
        <f>K37</f>
        <v>15663</v>
      </c>
      <c r="L11" s="2"/>
    </row>
    <row r="12" spans="1:12" ht="15" customHeight="1">
      <c r="A12" s="12" t="s">
        <v>46</v>
      </c>
      <c r="B12" s="13"/>
      <c r="C12" s="14"/>
      <c r="D12" s="15"/>
      <c r="E12" s="15"/>
      <c r="F12" s="14"/>
      <c r="G12" s="15"/>
      <c r="H12" s="15"/>
      <c r="I12" s="14"/>
      <c r="J12" s="15"/>
      <c r="K12" s="16"/>
      <c r="L12" s="2"/>
    </row>
    <row r="13" spans="1:12">
      <c r="A13" s="17"/>
      <c r="B13" s="18" t="s">
        <v>106</v>
      </c>
      <c r="C13" s="115" t="s">
        <v>107</v>
      </c>
      <c r="D13" s="20">
        <f>D14</f>
        <v>733312.45</v>
      </c>
      <c r="E13" s="20">
        <f t="shared" ref="E13:F13" si="1">E14</f>
        <v>733312.45</v>
      </c>
      <c r="F13" s="20">
        <f t="shared" si="1"/>
        <v>733312.45</v>
      </c>
      <c r="G13" s="20" t="s">
        <v>45</v>
      </c>
      <c r="H13" s="20" t="s">
        <v>45</v>
      </c>
      <c r="I13" s="20">
        <f>I14</f>
        <v>733312.45</v>
      </c>
      <c r="J13" s="20" t="s">
        <v>45</v>
      </c>
      <c r="K13" s="21" t="s">
        <v>45</v>
      </c>
      <c r="L13" s="2"/>
    </row>
    <row r="14" spans="1:12" ht="79.5">
      <c r="A14" s="17" t="s">
        <v>108</v>
      </c>
      <c r="B14" s="18" t="s">
        <v>106</v>
      </c>
      <c r="C14" s="19" t="s">
        <v>109</v>
      </c>
      <c r="D14" s="20">
        <f>D15</f>
        <v>733312.45</v>
      </c>
      <c r="E14" s="20">
        <f t="shared" ref="E14:F14" si="2">E15</f>
        <v>733312.45</v>
      </c>
      <c r="F14" s="20">
        <f t="shared" si="2"/>
        <v>733312.45</v>
      </c>
      <c r="G14" s="20" t="s">
        <v>45</v>
      </c>
      <c r="H14" s="20" t="s">
        <v>45</v>
      </c>
      <c r="I14" s="20">
        <f>I15</f>
        <v>733312.45</v>
      </c>
      <c r="J14" s="20" t="s">
        <v>45</v>
      </c>
      <c r="K14" s="21" t="s">
        <v>45</v>
      </c>
      <c r="L14" s="2"/>
    </row>
    <row r="15" spans="1:12" ht="34.5">
      <c r="A15" s="17" t="s">
        <v>110</v>
      </c>
      <c r="B15" s="18" t="s">
        <v>106</v>
      </c>
      <c r="C15" s="19" t="s">
        <v>111</v>
      </c>
      <c r="D15" s="20">
        <f>D16+D17+D18</f>
        <v>733312.45</v>
      </c>
      <c r="E15" s="20">
        <f t="shared" ref="E15:F15" si="3">E16+E17+E18</f>
        <v>733312.45</v>
      </c>
      <c r="F15" s="20">
        <f t="shared" si="3"/>
        <v>733312.45</v>
      </c>
      <c r="G15" s="20" t="s">
        <v>45</v>
      </c>
      <c r="H15" s="20" t="s">
        <v>45</v>
      </c>
      <c r="I15" s="20">
        <f>I16+I17+I18</f>
        <v>733312.45</v>
      </c>
      <c r="J15" s="20" t="s">
        <v>45</v>
      </c>
      <c r="K15" s="21" t="s">
        <v>45</v>
      </c>
      <c r="L15" s="2"/>
    </row>
    <row r="16" spans="1:12" ht="34.5">
      <c r="A16" s="17" t="s">
        <v>112</v>
      </c>
      <c r="B16" s="18" t="s">
        <v>106</v>
      </c>
      <c r="C16" s="19" t="s">
        <v>113</v>
      </c>
      <c r="D16" s="20">
        <v>499372.31</v>
      </c>
      <c r="E16" s="20">
        <v>499372.31</v>
      </c>
      <c r="F16" s="20">
        <v>499372.31</v>
      </c>
      <c r="G16" s="20" t="s">
        <v>45</v>
      </c>
      <c r="H16" s="20" t="s">
        <v>45</v>
      </c>
      <c r="I16" s="20">
        <v>499372.31</v>
      </c>
      <c r="J16" s="20" t="s">
        <v>45</v>
      </c>
      <c r="K16" s="21" t="s">
        <v>45</v>
      </c>
      <c r="L16" s="2"/>
    </row>
    <row r="17" spans="1:12" ht="45.75">
      <c r="A17" s="17" t="s">
        <v>114</v>
      </c>
      <c r="B17" s="18" t="s">
        <v>106</v>
      </c>
      <c r="C17" s="19" t="s">
        <v>115</v>
      </c>
      <c r="D17" s="20">
        <v>84312.45</v>
      </c>
      <c r="E17" s="20">
        <v>84312.45</v>
      </c>
      <c r="F17" s="20">
        <v>84312.45</v>
      </c>
      <c r="G17" s="20" t="s">
        <v>45</v>
      </c>
      <c r="H17" s="20" t="s">
        <v>45</v>
      </c>
      <c r="I17" s="20">
        <v>84312.45</v>
      </c>
      <c r="J17" s="20" t="s">
        <v>45</v>
      </c>
      <c r="K17" s="21" t="s">
        <v>45</v>
      </c>
      <c r="L17" s="2"/>
    </row>
    <row r="18" spans="1:12" ht="68.25">
      <c r="A18" s="17" t="s">
        <v>116</v>
      </c>
      <c r="B18" s="18" t="s">
        <v>106</v>
      </c>
      <c r="C18" s="19" t="s">
        <v>117</v>
      </c>
      <c r="D18" s="20">
        <v>149627.69</v>
      </c>
      <c r="E18" s="20">
        <v>149627.69</v>
      </c>
      <c r="F18" s="20">
        <v>149627.69</v>
      </c>
      <c r="G18" s="20" t="s">
        <v>45</v>
      </c>
      <c r="H18" s="20" t="s">
        <v>45</v>
      </c>
      <c r="I18" s="20">
        <v>149627.69</v>
      </c>
      <c r="J18" s="20" t="s">
        <v>45</v>
      </c>
      <c r="K18" s="21" t="s">
        <v>45</v>
      </c>
      <c r="L18" s="2"/>
    </row>
    <row r="19" spans="1:12">
      <c r="A19" s="17"/>
      <c r="B19" s="18" t="s">
        <v>106</v>
      </c>
      <c r="C19" s="115" t="s">
        <v>118</v>
      </c>
      <c r="D19" s="20">
        <f>D20+D25+D29</f>
        <v>3659899.53</v>
      </c>
      <c r="E19" s="20">
        <f>E20+E25+E29</f>
        <v>3659899.53</v>
      </c>
      <c r="F19" s="20">
        <f>F20+F25+F29</f>
        <v>3659899.53</v>
      </c>
      <c r="G19" s="20" t="s">
        <v>45</v>
      </c>
      <c r="H19" s="20" t="s">
        <v>45</v>
      </c>
      <c r="I19" s="20">
        <f>I20+I25+I29</f>
        <v>3659899.53</v>
      </c>
      <c r="J19" s="20" t="s">
        <v>45</v>
      </c>
      <c r="K19" s="21" t="s">
        <v>45</v>
      </c>
      <c r="L19" s="2"/>
    </row>
    <row r="20" spans="1:12" ht="79.5">
      <c r="A20" s="17" t="s">
        <v>108</v>
      </c>
      <c r="B20" s="18" t="s">
        <v>106</v>
      </c>
      <c r="C20" s="19" t="s">
        <v>119</v>
      </c>
      <c r="D20" s="20">
        <f>D21</f>
        <v>3123907.37</v>
      </c>
      <c r="E20" s="20">
        <f t="shared" ref="E20:F20" si="4">E21</f>
        <v>3123907.37</v>
      </c>
      <c r="F20" s="20">
        <f t="shared" si="4"/>
        <v>3123907.37</v>
      </c>
      <c r="G20" s="20" t="s">
        <v>45</v>
      </c>
      <c r="H20" s="20" t="s">
        <v>45</v>
      </c>
      <c r="I20" s="20">
        <f>I21</f>
        <v>3123907.37</v>
      </c>
      <c r="J20" s="20" t="s">
        <v>45</v>
      </c>
      <c r="K20" s="21" t="s">
        <v>45</v>
      </c>
      <c r="L20" s="2"/>
    </row>
    <row r="21" spans="1:12" ht="34.5">
      <c r="A21" s="17" t="s">
        <v>110</v>
      </c>
      <c r="B21" s="18" t="s">
        <v>106</v>
      </c>
      <c r="C21" s="19" t="s">
        <v>120</v>
      </c>
      <c r="D21" s="20">
        <f>D22+D23+D24</f>
        <v>3123907.37</v>
      </c>
      <c r="E21" s="20">
        <f t="shared" ref="E21:F21" si="5">E22+E23+E24</f>
        <v>3123907.37</v>
      </c>
      <c r="F21" s="20">
        <f t="shared" si="5"/>
        <v>3123907.37</v>
      </c>
      <c r="G21" s="20" t="s">
        <v>45</v>
      </c>
      <c r="H21" s="20" t="s">
        <v>45</v>
      </c>
      <c r="I21" s="20">
        <f>I22+I23+I24</f>
        <v>3123907.37</v>
      </c>
      <c r="J21" s="20" t="s">
        <v>45</v>
      </c>
      <c r="K21" s="21" t="s">
        <v>45</v>
      </c>
      <c r="L21" s="2"/>
    </row>
    <row r="22" spans="1:12" ht="34.5">
      <c r="A22" s="17" t="s">
        <v>112</v>
      </c>
      <c r="B22" s="18" t="s">
        <v>106</v>
      </c>
      <c r="C22" s="19" t="s">
        <v>121</v>
      </c>
      <c r="D22" s="20">
        <v>2145118.7200000002</v>
      </c>
      <c r="E22" s="20">
        <v>2145118.7200000002</v>
      </c>
      <c r="F22" s="20">
        <v>2145118.7200000002</v>
      </c>
      <c r="G22" s="20" t="s">
        <v>45</v>
      </c>
      <c r="H22" s="20" t="s">
        <v>45</v>
      </c>
      <c r="I22" s="20">
        <v>2145118.7200000002</v>
      </c>
      <c r="J22" s="20" t="s">
        <v>45</v>
      </c>
      <c r="K22" s="21" t="s">
        <v>45</v>
      </c>
      <c r="L22" s="2"/>
    </row>
    <row r="23" spans="1:12" ht="45.75">
      <c r="A23" s="17" t="s">
        <v>114</v>
      </c>
      <c r="B23" s="18" t="s">
        <v>106</v>
      </c>
      <c r="C23" s="19" t="s">
        <v>122</v>
      </c>
      <c r="D23" s="20">
        <v>337249.8</v>
      </c>
      <c r="E23" s="20">
        <v>337249.8</v>
      </c>
      <c r="F23" s="20">
        <v>337249.8</v>
      </c>
      <c r="G23" s="20" t="s">
        <v>45</v>
      </c>
      <c r="H23" s="20" t="s">
        <v>45</v>
      </c>
      <c r="I23" s="20">
        <v>337249.8</v>
      </c>
      <c r="J23" s="20" t="s">
        <v>45</v>
      </c>
      <c r="K23" s="21" t="s">
        <v>45</v>
      </c>
      <c r="L23" s="2"/>
    </row>
    <row r="24" spans="1:12" ht="68.25">
      <c r="A24" s="17" t="s">
        <v>116</v>
      </c>
      <c r="B24" s="18" t="s">
        <v>106</v>
      </c>
      <c r="C24" s="19" t="s">
        <v>123</v>
      </c>
      <c r="D24" s="20">
        <v>641538.85</v>
      </c>
      <c r="E24" s="20">
        <v>641538.85</v>
      </c>
      <c r="F24" s="20">
        <v>641538.85</v>
      </c>
      <c r="G24" s="20" t="s">
        <v>45</v>
      </c>
      <c r="H24" s="20" t="s">
        <v>45</v>
      </c>
      <c r="I24" s="20">
        <v>641538.85</v>
      </c>
      <c r="J24" s="20" t="s">
        <v>45</v>
      </c>
      <c r="K24" s="21" t="s">
        <v>45</v>
      </c>
      <c r="L24" s="2"/>
    </row>
    <row r="25" spans="1:12" ht="34.5">
      <c r="A25" s="17" t="s">
        <v>124</v>
      </c>
      <c r="B25" s="18" t="s">
        <v>106</v>
      </c>
      <c r="C25" s="19" t="s">
        <v>125</v>
      </c>
      <c r="D25" s="20">
        <f>D26</f>
        <v>518400.75999999995</v>
      </c>
      <c r="E25" s="20">
        <f t="shared" ref="E25:F25" si="6">E26</f>
        <v>518400.75999999995</v>
      </c>
      <c r="F25" s="20">
        <f t="shared" si="6"/>
        <v>518400.75999999995</v>
      </c>
      <c r="G25" s="20" t="s">
        <v>45</v>
      </c>
      <c r="H25" s="20" t="s">
        <v>45</v>
      </c>
      <c r="I25" s="20">
        <f>I26</f>
        <v>518400.75999999995</v>
      </c>
      <c r="J25" s="20" t="s">
        <v>45</v>
      </c>
      <c r="K25" s="21" t="s">
        <v>45</v>
      </c>
      <c r="L25" s="2"/>
    </row>
    <row r="26" spans="1:12" ht="45.75">
      <c r="A26" s="17" t="s">
        <v>126</v>
      </c>
      <c r="B26" s="18" t="s">
        <v>106</v>
      </c>
      <c r="C26" s="19" t="s">
        <v>127</v>
      </c>
      <c r="D26" s="20">
        <f>D27+D28</f>
        <v>518400.75999999995</v>
      </c>
      <c r="E26" s="20">
        <f t="shared" ref="E26:F26" si="7">E27+E28</f>
        <v>518400.75999999995</v>
      </c>
      <c r="F26" s="20">
        <f t="shared" si="7"/>
        <v>518400.75999999995</v>
      </c>
      <c r="G26" s="20" t="s">
        <v>45</v>
      </c>
      <c r="H26" s="20" t="s">
        <v>45</v>
      </c>
      <c r="I26" s="20">
        <f>I27+I28</f>
        <v>518400.75999999995</v>
      </c>
      <c r="J26" s="20" t="s">
        <v>45</v>
      </c>
      <c r="K26" s="21" t="s">
        <v>45</v>
      </c>
      <c r="L26" s="2"/>
    </row>
    <row r="27" spans="1:12" ht="23.25">
      <c r="A27" s="17" t="s">
        <v>128</v>
      </c>
      <c r="B27" s="18" t="s">
        <v>106</v>
      </c>
      <c r="C27" s="19" t="s">
        <v>129</v>
      </c>
      <c r="D27" s="20">
        <v>516734.22</v>
      </c>
      <c r="E27" s="20">
        <v>516734.22</v>
      </c>
      <c r="F27" s="20">
        <v>516734.22</v>
      </c>
      <c r="G27" s="20" t="s">
        <v>45</v>
      </c>
      <c r="H27" s="20" t="s">
        <v>45</v>
      </c>
      <c r="I27" s="20">
        <v>516734.22</v>
      </c>
      <c r="J27" s="20" t="s">
        <v>45</v>
      </c>
      <c r="K27" s="21" t="s">
        <v>45</v>
      </c>
      <c r="L27" s="2"/>
    </row>
    <row r="28" spans="1:12">
      <c r="A28" s="17" t="s">
        <v>130</v>
      </c>
      <c r="B28" s="18" t="s">
        <v>106</v>
      </c>
      <c r="C28" s="19" t="s">
        <v>131</v>
      </c>
      <c r="D28" s="20">
        <v>1666.54</v>
      </c>
      <c r="E28" s="20">
        <v>1666.54</v>
      </c>
      <c r="F28" s="20">
        <v>1666.54</v>
      </c>
      <c r="G28" s="20" t="s">
        <v>45</v>
      </c>
      <c r="H28" s="20" t="s">
        <v>45</v>
      </c>
      <c r="I28" s="20">
        <v>1666.54</v>
      </c>
      <c r="J28" s="20" t="s">
        <v>45</v>
      </c>
      <c r="K28" s="21" t="s">
        <v>45</v>
      </c>
      <c r="L28" s="2"/>
    </row>
    <row r="29" spans="1:12">
      <c r="A29" s="17" t="s">
        <v>132</v>
      </c>
      <c r="B29" s="18" t="s">
        <v>106</v>
      </c>
      <c r="C29" s="19" t="s">
        <v>133</v>
      </c>
      <c r="D29" s="20">
        <f>D30</f>
        <v>17591.400000000001</v>
      </c>
      <c r="E29" s="20">
        <f t="shared" ref="E29:F29" si="8">E30</f>
        <v>17591.400000000001</v>
      </c>
      <c r="F29" s="20">
        <f t="shared" si="8"/>
        <v>17591.400000000001</v>
      </c>
      <c r="G29" s="20" t="s">
        <v>45</v>
      </c>
      <c r="H29" s="20" t="s">
        <v>45</v>
      </c>
      <c r="I29" s="20">
        <f>I30</f>
        <v>17591.400000000001</v>
      </c>
      <c r="J29" s="20" t="s">
        <v>45</v>
      </c>
      <c r="K29" s="21" t="s">
        <v>45</v>
      </c>
      <c r="L29" s="2"/>
    </row>
    <row r="30" spans="1:12" ht="23.25">
      <c r="A30" s="17" t="s">
        <v>134</v>
      </c>
      <c r="B30" s="18" t="s">
        <v>106</v>
      </c>
      <c r="C30" s="19" t="s">
        <v>135</v>
      </c>
      <c r="D30" s="20">
        <f>D31+D32+D33</f>
        <v>17591.400000000001</v>
      </c>
      <c r="E30" s="20">
        <f t="shared" ref="E30:F30" si="9">E31+E32+E33</f>
        <v>17591.400000000001</v>
      </c>
      <c r="F30" s="20">
        <f t="shared" si="9"/>
        <v>17591.400000000001</v>
      </c>
      <c r="G30" s="20" t="s">
        <v>45</v>
      </c>
      <c r="H30" s="20" t="s">
        <v>45</v>
      </c>
      <c r="I30" s="20">
        <f>I31+I32+I33</f>
        <v>17591.400000000001</v>
      </c>
      <c r="J30" s="20" t="s">
        <v>45</v>
      </c>
      <c r="K30" s="21" t="s">
        <v>45</v>
      </c>
      <c r="L30" s="2"/>
    </row>
    <row r="31" spans="1:12" ht="23.25">
      <c r="A31" s="17" t="s">
        <v>136</v>
      </c>
      <c r="B31" s="18" t="s">
        <v>106</v>
      </c>
      <c r="C31" s="19" t="s">
        <v>137</v>
      </c>
      <c r="D31" s="20">
        <v>6444</v>
      </c>
      <c r="E31" s="20">
        <v>6444</v>
      </c>
      <c r="F31" s="20">
        <v>6444</v>
      </c>
      <c r="G31" s="20" t="s">
        <v>45</v>
      </c>
      <c r="H31" s="20" t="s">
        <v>45</v>
      </c>
      <c r="I31" s="20">
        <v>6444</v>
      </c>
      <c r="J31" s="20" t="s">
        <v>45</v>
      </c>
      <c r="K31" s="21" t="s">
        <v>45</v>
      </c>
      <c r="L31" s="2"/>
    </row>
    <row r="32" spans="1:12">
      <c r="A32" s="17" t="s">
        <v>138</v>
      </c>
      <c r="B32" s="18" t="s">
        <v>106</v>
      </c>
      <c r="C32" s="19" t="s">
        <v>139</v>
      </c>
      <c r="D32" s="20">
        <v>3980</v>
      </c>
      <c r="E32" s="20">
        <v>3980</v>
      </c>
      <c r="F32" s="20">
        <v>3980</v>
      </c>
      <c r="G32" s="20" t="s">
        <v>45</v>
      </c>
      <c r="H32" s="20" t="s">
        <v>45</v>
      </c>
      <c r="I32" s="20">
        <v>3980</v>
      </c>
      <c r="J32" s="20" t="s">
        <v>45</v>
      </c>
      <c r="K32" s="21" t="s">
        <v>45</v>
      </c>
      <c r="L32" s="2"/>
    </row>
    <row r="33" spans="1:12">
      <c r="A33" s="17" t="s">
        <v>140</v>
      </c>
      <c r="B33" s="18" t="s">
        <v>106</v>
      </c>
      <c r="C33" s="19" t="s">
        <v>141</v>
      </c>
      <c r="D33" s="20">
        <v>7167.4</v>
      </c>
      <c r="E33" s="20">
        <v>7167.4</v>
      </c>
      <c r="F33" s="20">
        <v>7167.4</v>
      </c>
      <c r="G33" s="20" t="s">
        <v>45</v>
      </c>
      <c r="H33" s="20" t="s">
        <v>45</v>
      </c>
      <c r="I33" s="20">
        <v>7167.4</v>
      </c>
      <c r="J33" s="20" t="s">
        <v>45</v>
      </c>
      <c r="K33" s="21" t="s">
        <v>45</v>
      </c>
      <c r="L33" s="2"/>
    </row>
    <row r="34" spans="1:12">
      <c r="A34" s="17"/>
      <c r="B34" s="18" t="s">
        <v>106</v>
      </c>
      <c r="C34" s="115" t="s">
        <v>142</v>
      </c>
      <c r="D34" s="20">
        <f>D35</f>
        <v>18748</v>
      </c>
      <c r="E34" s="20">
        <f t="shared" ref="E34:F34" si="10">E35</f>
        <v>18748</v>
      </c>
      <c r="F34" s="20">
        <f t="shared" si="10"/>
        <v>18748</v>
      </c>
      <c r="G34" s="20" t="s">
        <v>45</v>
      </c>
      <c r="H34" s="20" t="s">
        <v>45</v>
      </c>
      <c r="I34" s="20">
        <f>I35</f>
        <v>18748</v>
      </c>
      <c r="J34" s="20" t="s">
        <v>45</v>
      </c>
      <c r="K34" s="21" t="s">
        <v>45</v>
      </c>
      <c r="L34" s="2"/>
    </row>
    <row r="35" spans="1:12">
      <c r="A35" s="17" t="s">
        <v>143</v>
      </c>
      <c r="B35" s="18" t="s">
        <v>106</v>
      </c>
      <c r="C35" s="19" t="s">
        <v>144</v>
      </c>
      <c r="D35" s="20">
        <f>D36</f>
        <v>18748</v>
      </c>
      <c r="E35" s="20">
        <f t="shared" ref="E35:F35" si="11">E36</f>
        <v>18748</v>
      </c>
      <c r="F35" s="20">
        <f t="shared" si="11"/>
        <v>18748</v>
      </c>
      <c r="G35" s="20" t="s">
        <v>45</v>
      </c>
      <c r="H35" s="20" t="s">
        <v>45</v>
      </c>
      <c r="I35" s="20">
        <f>I36</f>
        <v>18748</v>
      </c>
      <c r="J35" s="20" t="s">
        <v>45</v>
      </c>
      <c r="K35" s="21" t="s">
        <v>45</v>
      </c>
      <c r="L35" s="2"/>
    </row>
    <row r="36" spans="1:12">
      <c r="A36" s="17" t="s">
        <v>91</v>
      </c>
      <c r="B36" s="18" t="s">
        <v>106</v>
      </c>
      <c r="C36" s="19" t="s">
        <v>145</v>
      </c>
      <c r="D36" s="20">
        <v>18748</v>
      </c>
      <c r="E36" s="20">
        <v>18748</v>
      </c>
      <c r="F36" s="20">
        <v>18748</v>
      </c>
      <c r="G36" s="20" t="s">
        <v>45</v>
      </c>
      <c r="H36" s="20" t="s">
        <v>45</v>
      </c>
      <c r="I36" s="20">
        <v>18748</v>
      </c>
      <c r="J36" s="20" t="s">
        <v>45</v>
      </c>
      <c r="K36" s="21" t="s">
        <v>45</v>
      </c>
      <c r="L36" s="2"/>
    </row>
    <row r="37" spans="1:12">
      <c r="A37" s="17"/>
      <c r="B37" s="18" t="s">
        <v>106</v>
      </c>
      <c r="C37" s="115" t="s">
        <v>146</v>
      </c>
      <c r="D37" s="20">
        <f>D38+D42</f>
        <v>305521</v>
      </c>
      <c r="E37" s="20">
        <f t="shared" ref="E37:F37" si="12">E38+E42</f>
        <v>305521</v>
      </c>
      <c r="F37" s="20">
        <f t="shared" si="12"/>
        <v>289858</v>
      </c>
      <c r="G37" s="20" t="s">
        <v>45</v>
      </c>
      <c r="H37" s="20" t="s">
        <v>45</v>
      </c>
      <c r="I37" s="20">
        <f>I38+I42</f>
        <v>289858</v>
      </c>
      <c r="J37" s="20">
        <f>J42</f>
        <v>15663</v>
      </c>
      <c r="K37" s="21">
        <f>K42</f>
        <v>15663</v>
      </c>
      <c r="L37" s="2"/>
    </row>
    <row r="38" spans="1:12" ht="79.5">
      <c r="A38" s="17" t="s">
        <v>108</v>
      </c>
      <c r="B38" s="18" t="s">
        <v>106</v>
      </c>
      <c r="C38" s="19" t="s">
        <v>147</v>
      </c>
      <c r="D38" s="20">
        <f>D39</f>
        <v>253765</v>
      </c>
      <c r="E38" s="20">
        <f t="shared" ref="E38:F38" si="13">E39</f>
        <v>253765</v>
      </c>
      <c r="F38" s="20">
        <f t="shared" si="13"/>
        <v>253765</v>
      </c>
      <c r="G38" s="20" t="s">
        <v>45</v>
      </c>
      <c r="H38" s="20" t="s">
        <v>45</v>
      </c>
      <c r="I38" s="20">
        <f>I39</f>
        <v>253765</v>
      </c>
      <c r="J38" s="20" t="s">
        <v>45</v>
      </c>
      <c r="K38" s="21" t="s">
        <v>45</v>
      </c>
      <c r="L38" s="2"/>
    </row>
    <row r="39" spans="1:12" ht="34.5">
      <c r="A39" s="17" t="s">
        <v>110</v>
      </c>
      <c r="B39" s="18" t="s">
        <v>106</v>
      </c>
      <c r="C39" s="19" t="s">
        <v>148</v>
      </c>
      <c r="D39" s="20">
        <f>D40+D41</f>
        <v>253765</v>
      </c>
      <c r="E39" s="20">
        <f t="shared" ref="E39:F39" si="14">E40+E41</f>
        <v>253765</v>
      </c>
      <c r="F39" s="20">
        <f t="shared" si="14"/>
        <v>253765</v>
      </c>
      <c r="G39" s="20" t="s">
        <v>45</v>
      </c>
      <c r="H39" s="20" t="s">
        <v>45</v>
      </c>
      <c r="I39" s="20">
        <f>I40+I41</f>
        <v>253765</v>
      </c>
      <c r="J39" s="20" t="s">
        <v>45</v>
      </c>
      <c r="K39" s="21" t="s">
        <v>45</v>
      </c>
      <c r="L39" s="2"/>
    </row>
    <row r="40" spans="1:12" ht="34.5">
      <c r="A40" s="17" t="s">
        <v>112</v>
      </c>
      <c r="B40" s="18" t="s">
        <v>106</v>
      </c>
      <c r="C40" s="19" t="s">
        <v>149</v>
      </c>
      <c r="D40" s="20">
        <v>194904</v>
      </c>
      <c r="E40" s="20">
        <v>194904</v>
      </c>
      <c r="F40" s="20">
        <v>194904</v>
      </c>
      <c r="G40" s="20" t="s">
        <v>45</v>
      </c>
      <c r="H40" s="20" t="s">
        <v>45</v>
      </c>
      <c r="I40" s="20">
        <v>194904</v>
      </c>
      <c r="J40" s="20" t="s">
        <v>45</v>
      </c>
      <c r="K40" s="21" t="s">
        <v>45</v>
      </c>
      <c r="L40" s="2"/>
    </row>
    <row r="41" spans="1:12" ht="68.25">
      <c r="A41" s="17" t="s">
        <v>116</v>
      </c>
      <c r="B41" s="18" t="s">
        <v>106</v>
      </c>
      <c r="C41" s="19" t="s">
        <v>150</v>
      </c>
      <c r="D41" s="20">
        <v>58861</v>
      </c>
      <c r="E41" s="20">
        <v>58861</v>
      </c>
      <c r="F41" s="20">
        <v>58861</v>
      </c>
      <c r="G41" s="20" t="s">
        <v>45</v>
      </c>
      <c r="H41" s="20" t="s">
        <v>45</v>
      </c>
      <c r="I41" s="20">
        <v>58861</v>
      </c>
      <c r="J41" s="20" t="s">
        <v>45</v>
      </c>
      <c r="K41" s="21" t="s">
        <v>45</v>
      </c>
      <c r="L41" s="2"/>
    </row>
    <row r="42" spans="1:12" ht="34.5">
      <c r="A42" s="17" t="s">
        <v>124</v>
      </c>
      <c r="B42" s="18" t="s">
        <v>106</v>
      </c>
      <c r="C42" s="19" t="s">
        <v>151</v>
      </c>
      <c r="D42" s="20">
        <f>D43</f>
        <v>51756</v>
      </c>
      <c r="E42" s="20">
        <f t="shared" ref="E42:F42" si="15">E43</f>
        <v>51756</v>
      </c>
      <c r="F42" s="20">
        <f t="shared" si="15"/>
        <v>36093</v>
      </c>
      <c r="G42" s="20" t="s">
        <v>45</v>
      </c>
      <c r="H42" s="20" t="s">
        <v>45</v>
      </c>
      <c r="I42" s="20">
        <f>I43</f>
        <v>36093</v>
      </c>
      <c r="J42" s="20">
        <f t="shared" ref="J42:K42" si="16">J43</f>
        <v>15663</v>
      </c>
      <c r="K42" s="20">
        <f t="shared" si="16"/>
        <v>15663</v>
      </c>
      <c r="L42" s="2"/>
    </row>
    <row r="43" spans="1:12" ht="45.75">
      <c r="A43" s="17" t="s">
        <v>126</v>
      </c>
      <c r="B43" s="18" t="s">
        <v>106</v>
      </c>
      <c r="C43" s="19" t="s">
        <v>152</v>
      </c>
      <c r="D43" s="20">
        <f>D44+D45</f>
        <v>51756</v>
      </c>
      <c r="E43" s="20">
        <f t="shared" ref="E43:F43" si="17">E44+E45</f>
        <v>51756</v>
      </c>
      <c r="F43" s="20">
        <f t="shared" si="17"/>
        <v>36093</v>
      </c>
      <c r="G43" s="20" t="s">
        <v>45</v>
      </c>
      <c r="H43" s="20" t="s">
        <v>45</v>
      </c>
      <c r="I43" s="20">
        <f>I44+I45</f>
        <v>36093</v>
      </c>
      <c r="J43" s="20">
        <f>J44</f>
        <v>15663</v>
      </c>
      <c r="K43" s="20">
        <f>K44</f>
        <v>15663</v>
      </c>
      <c r="L43" s="2"/>
    </row>
    <row r="44" spans="1:12" ht="23.25">
      <c r="A44" s="17" t="s">
        <v>128</v>
      </c>
      <c r="B44" s="18" t="s">
        <v>106</v>
      </c>
      <c r="C44" s="19" t="s">
        <v>153</v>
      </c>
      <c r="D44" s="20">
        <v>40856</v>
      </c>
      <c r="E44" s="20">
        <v>40856</v>
      </c>
      <c r="F44" s="20">
        <v>25193</v>
      </c>
      <c r="G44" s="20" t="s">
        <v>45</v>
      </c>
      <c r="H44" s="20" t="s">
        <v>45</v>
      </c>
      <c r="I44" s="20">
        <v>25193</v>
      </c>
      <c r="J44" s="20">
        <v>15663</v>
      </c>
      <c r="K44" s="21">
        <v>15663</v>
      </c>
      <c r="L44" s="2"/>
    </row>
    <row r="45" spans="1:12">
      <c r="A45" s="17" t="s">
        <v>130</v>
      </c>
      <c r="B45" s="18" t="s">
        <v>106</v>
      </c>
      <c r="C45" s="19" t="s">
        <v>154</v>
      </c>
      <c r="D45" s="20">
        <v>10900</v>
      </c>
      <c r="E45" s="20">
        <v>10900</v>
      </c>
      <c r="F45" s="20">
        <v>10900</v>
      </c>
      <c r="G45" s="20" t="s">
        <v>45</v>
      </c>
      <c r="H45" s="20" t="s">
        <v>45</v>
      </c>
      <c r="I45" s="20">
        <v>10900</v>
      </c>
      <c r="J45" s="20" t="s">
        <v>45</v>
      </c>
      <c r="K45" s="21" t="s">
        <v>45</v>
      </c>
      <c r="L45" s="2"/>
    </row>
    <row r="46" spans="1:12">
      <c r="A46" s="17"/>
      <c r="B46" s="18" t="s">
        <v>106</v>
      </c>
      <c r="C46" s="115" t="s">
        <v>155</v>
      </c>
      <c r="D46" s="20">
        <f>D47</f>
        <v>96700</v>
      </c>
      <c r="E46" s="20">
        <f t="shared" ref="E46:F46" si="18">E47</f>
        <v>96700</v>
      </c>
      <c r="F46" s="20">
        <f t="shared" si="18"/>
        <v>96700</v>
      </c>
      <c r="G46" s="20" t="s">
        <v>45</v>
      </c>
      <c r="H46" s="20" t="s">
        <v>45</v>
      </c>
      <c r="I46" s="20">
        <f>I47</f>
        <v>96700</v>
      </c>
      <c r="J46" s="20" t="s">
        <v>45</v>
      </c>
      <c r="K46" s="21" t="s">
        <v>45</v>
      </c>
      <c r="L46" s="2"/>
    </row>
    <row r="47" spans="1:12" ht="34.5">
      <c r="A47" s="17" t="s">
        <v>124</v>
      </c>
      <c r="B47" s="18" t="s">
        <v>106</v>
      </c>
      <c r="C47" s="19" t="s">
        <v>156</v>
      </c>
      <c r="D47" s="20">
        <f>D48</f>
        <v>96700</v>
      </c>
      <c r="E47" s="20">
        <f>E48</f>
        <v>96700</v>
      </c>
      <c r="F47" s="20">
        <f>F48</f>
        <v>96700</v>
      </c>
      <c r="G47" s="20" t="s">
        <v>45</v>
      </c>
      <c r="H47" s="20" t="s">
        <v>45</v>
      </c>
      <c r="I47" s="20">
        <f>I48</f>
        <v>96700</v>
      </c>
      <c r="J47" s="20" t="s">
        <v>45</v>
      </c>
      <c r="K47" s="21" t="s">
        <v>45</v>
      </c>
      <c r="L47" s="2"/>
    </row>
    <row r="48" spans="1:12" ht="45.75">
      <c r="A48" s="17" t="s">
        <v>126</v>
      </c>
      <c r="B48" s="18" t="s">
        <v>106</v>
      </c>
      <c r="C48" s="19" t="s">
        <v>157</v>
      </c>
      <c r="D48" s="20">
        <f>D49</f>
        <v>96700</v>
      </c>
      <c r="E48" s="20">
        <f t="shared" ref="E48:F48" si="19">E49</f>
        <v>96700</v>
      </c>
      <c r="F48" s="20">
        <f t="shared" si="19"/>
        <v>96700</v>
      </c>
      <c r="G48" s="20" t="s">
        <v>45</v>
      </c>
      <c r="H48" s="20" t="s">
        <v>45</v>
      </c>
      <c r="I48" s="20">
        <f>I49</f>
        <v>96700</v>
      </c>
      <c r="J48" s="20" t="s">
        <v>45</v>
      </c>
      <c r="K48" s="21" t="s">
        <v>45</v>
      </c>
      <c r="L48" s="2"/>
    </row>
    <row r="49" spans="1:12" ht="23.25">
      <c r="A49" s="17" t="s">
        <v>128</v>
      </c>
      <c r="B49" s="18" t="s">
        <v>106</v>
      </c>
      <c r="C49" s="19" t="s">
        <v>158</v>
      </c>
      <c r="D49" s="20">
        <v>96700</v>
      </c>
      <c r="E49" s="20">
        <v>96700</v>
      </c>
      <c r="F49" s="20">
        <v>96700</v>
      </c>
      <c r="G49" s="20" t="s">
        <v>45</v>
      </c>
      <c r="H49" s="20" t="s">
        <v>45</v>
      </c>
      <c r="I49" s="20">
        <v>96700</v>
      </c>
      <c r="J49" s="20" t="s">
        <v>45</v>
      </c>
      <c r="K49" s="21" t="s">
        <v>45</v>
      </c>
      <c r="L49" s="2"/>
    </row>
    <row r="50" spans="1:12">
      <c r="A50" s="17"/>
      <c r="B50" s="18" t="s">
        <v>106</v>
      </c>
      <c r="C50" s="115" t="s">
        <v>159</v>
      </c>
      <c r="D50" s="20">
        <f>D51</f>
        <v>19000</v>
      </c>
      <c r="E50" s="20">
        <f t="shared" ref="E50:F50" si="20">E51</f>
        <v>19000</v>
      </c>
      <c r="F50" s="20">
        <f t="shared" si="20"/>
        <v>19000</v>
      </c>
      <c r="G50" s="20" t="s">
        <v>45</v>
      </c>
      <c r="H50" s="20" t="s">
        <v>45</v>
      </c>
      <c r="I50" s="20">
        <f>I51</f>
        <v>19000</v>
      </c>
      <c r="J50" s="20" t="s">
        <v>45</v>
      </c>
      <c r="K50" s="21" t="s">
        <v>45</v>
      </c>
      <c r="L50" s="2"/>
    </row>
    <row r="51" spans="1:12" ht="34.5">
      <c r="A51" s="17" t="s">
        <v>124</v>
      </c>
      <c r="B51" s="18" t="s">
        <v>106</v>
      </c>
      <c r="C51" s="19" t="s">
        <v>160</v>
      </c>
      <c r="D51" s="20">
        <f>D52</f>
        <v>19000</v>
      </c>
      <c r="E51" s="20">
        <f t="shared" ref="E51:F51" si="21">E52</f>
        <v>19000</v>
      </c>
      <c r="F51" s="20">
        <f t="shared" si="21"/>
        <v>19000</v>
      </c>
      <c r="G51" s="20" t="s">
        <v>45</v>
      </c>
      <c r="H51" s="20" t="s">
        <v>45</v>
      </c>
      <c r="I51" s="20">
        <f>I52</f>
        <v>19000</v>
      </c>
      <c r="J51" s="20" t="s">
        <v>45</v>
      </c>
      <c r="K51" s="21" t="s">
        <v>45</v>
      </c>
      <c r="L51" s="2"/>
    </row>
    <row r="52" spans="1:12" ht="45.75">
      <c r="A52" s="17" t="s">
        <v>126</v>
      </c>
      <c r="B52" s="18" t="s">
        <v>106</v>
      </c>
      <c r="C52" s="19" t="s">
        <v>161</v>
      </c>
      <c r="D52" s="20">
        <v>19000</v>
      </c>
      <c r="E52" s="20">
        <v>19000</v>
      </c>
      <c r="F52" s="20">
        <v>19000</v>
      </c>
      <c r="G52" s="20" t="s">
        <v>45</v>
      </c>
      <c r="H52" s="20" t="s">
        <v>45</v>
      </c>
      <c r="I52" s="20">
        <v>19000</v>
      </c>
      <c r="J52" s="20" t="s">
        <v>45</v>
      </c>
      <c r="K52" s="21" t="s">
        <v>45</v>
      </c>
      <c r="L52" s="2"/>
    </row>
    <row r="53" spans="1:12" ht="23.25">
      <c r="A53" s="17" t="s">
        <v>128</v>
      </c>
      <c r="B53" s="18" t="s">
        <v>106</v>
      </c>
      <c r="C53" s="19" t="s">
        <v>162</v>
      </c>
      <c r="D53" s="20">
        <v>19000</v>
      </c>
      <c r="E53" s="20">
        <v>19000</v>
      </c>
      <c r="F53" s="20">
        <v>19000</v>
      </c>
      <c r="G53" s="20" t="s">
        <v>45</v>
      </c>
      <c r="H53" s="20" t="s">
        <v>45</v>
      </c>
      <c r="I53" s="20">
        <v>19000</v>
      </c>
      <c r="J53" s="20" t="s">
        <v>45</v>
      </c>
      <c r="K53" s="21" t="s">
        <v>45</v>
      </c>
      <c r="L53" s="2"/>
    </row>
    <row r="54" spans="1:12">
      <c r="A54" s="17"/>
      <c r="B54" s="18" t="s">
        <v>106</v>
      </c>
      <c r="C54" s="115" t="s">
        <v>163</v>
      </c>
      <c r="D54" s="20">
        <f>D55</f>
        <v>2111.11</v>
      </c>
      <c r="E54" s="20">
        <f t="shared" ref="E54:F54" si="22">E55</f>
        <v>2111.11</v>
      </c>
      <c r="F54" s="20">
        <f t="shared" si="22"/>
        <v>2111.11</v>
      </c>
      <c r="G54" s="20" t="s">
        <v>45</v>
      </c>
      <c r="H54" s="20" t="s">
        <v>45</v>
      </c>
      <c r="I54" s="20">
        <f>I55</f>
        <v>2111.11</v>
      </c>
      <c r="J54" s="20" t="s">
        <v>45</v>
      </c>
      <c r="K54" s="21" t="s">
        <v>45</v>
      </c>
      <c r="L54" s="2"/>
    </row>
    <row r="55" spans="1:12" ht="34.5">
      <c r="A55" s="17" t="s">
        <v>124</v>
      </c>
      <c r="B55" s="18" t="s">
        <v>106</v>
      </c>
      <c r="C55" s="19" t="s">
        <v>164</v>
      </c>
      <c r="D55" s="20">
        <f>D56</f>
        <v>2111.11</v>
      </c>
      <c r="E55" s="20">
        <f t="shared" ref="E55:F55" si="23">E56</f>
        <v>2111.11</v>
      </c>
      <c r="F55" s="20">
        <f t="shared" si="23"/>
        <v>2111.11</v>
      </c>
      <c r="G55" s="20" t="s">
        <v>45</v>
      </c>
      <c r="H55" s="20" t="s">
        <v>45</v>
      </c>
      <c r="I55" s="20">
        <f>I56</f>
        <v>2111.11</v>
      </c>
      <c r="J55" s="20" t="s">
        <v>45</v>
      </c>
      <c r="K55" s="21" t="s">
        <v>45</v>
      </c>
      <c r="L55" s="2"/>
    </row>
    <row r="56" spans="1:12" ht="45.75">
      <c r="A56" s="17" t="s">
        <v>126</v>
      </c>
      <c r="B56" s="18" t="s">
        <v>106</v>
      </c>
      <c r="C56" s="19" t="s">
        <v>165</v>
      </c>
      <c r="D56" s="20">
        <f>D57</f>
        <v>2111.11</v>
      </c>
      <c r="E56" s="20">
        <f t="shared" ref="E56:F56" si="24">E57</f>
        <v>2111.11</v>
      </c>
      <c r="F56" s="20">
        <f t="shared" si="24"/>
        <v>2111.11</v>
      </c>
      <c r="G56" s="20" t="s">
        <v>45</v>
      </c>
      <c r="H56" s="20" t="s">
        <v>45</v>
      </c>
      <c r="I56" s="20">
        <f>I57</f>
        <v>2111.11</v>
      </c>
      <c r="J56" s="20" t="s">
        <v>45</v>
      </c>
      <c r="K56" s="21" t="s">
        <v>45</v>
      </c>
      <c r="L56" s="2"/>
    </row>
    <row r="57" spans="1:12" ht="23.25">
      <c r="A57" s="17" t="s">
        <v>128</v>
      </c>
      <c r="B57" s="18" t="s">
        <v>106</v>
      </c>
      <c r="C57" s="19" t="s">
        <v>166</v>
      </c>
      <c r="D57" s="20">
        <v>2111.11</v>
      </c>
      <c r="E57" s="20">
        <v>2111.11</v>
      </c>
      <c r="F57" s="20">
        <v>2111.11</v>
      </c>
      <c r="G57" s="20" t="s">
        <v>45</v>
      </c>
      <c r="H57" s="20" t="s">
        <v>45</v>
      </c>
      <c r="I57" s="20">
        <v>2111.11</v>
      </c>
      <c r="J57" s="20" t="s">
        <v>45</v>
      </c>
      <c r="K57" s="21" t="s">
        <v>45</v>
      </c>
      <c r="L57" s="2"/>
    </row>
    <row r="58" spans="1:12">
      <c r="A58" s="17"/>
      <c r="B58" s="18" t="s">
        <v>106</v>
      </c>
      <c r="C58" s="115" t="s">
        <v>167</v>
      </c>
      <c r="D58" s="20">
        <f>D59</f>
        <v>6179632.1399999997</v>
      </c>
      <c r="E58" s="20">
        <f t="shared" ref="E58:F58" si="25">E59</f>
        <v>6179632.1399999997</v>
      </c>
      <c r="F58" s="20">
        <f t="shared" si="25"/>
        <v>6179632.1399999997</v>
      </c>
      <c r="G58" s="20" t="s">
        <v>45</v>
      </c>
      <c r="H58" s="20" t="s">
        <v>45</v>
      </c>
      <c r="I58" s="20">
        <f>I59</f>
        <v>6179632.1399999997</v>
      </c>
      <c r="J58" s="20" t="s">
        <v>45</v>
      </c>
      <c r="K58" s="21" t="s">
        <v>45</v>
      </c>
      <c r="L58" s="2"/>
    </row>
    <row r="59" spans="1:12">
      <c r="A59" s="17" t="s">
        <v>143</v>
      </c>
      <c r="B59" s="18" t="s">
        <v>106</v>
      </c>
      <c r="C59" s="19" t="s">
        <v>168</v>
      </c>
      <c r="D59" s="20">
        <f>D60</f>
        <v>6179632.1399999997</v>
      </c>
      <c r="E59" s="20">
        <f t="shared" ref="E59:F59" si="26">E60</f>
        <v>6179632.1399999997</v>
      </c>
      <c r="F59" s="20">
        <f t="shared" si="26"/>
        <v>6179632.1399999997</v>
      </c>
      <c r="G59" s="20" t="s">
        <v>45</v>
      </c>
      <c r="H59" s="20" t="s">
        <v>45</v>
      </c>
      <c r="I59" s="20">
        <f>I60</f>
        <v>6179632.1399999997</v>
      </c>
      <c r="J59" s="20" t="s">
        <v>45</v>
      </c>
      <c r="K59" s="21" t="s">
        <v>45</v>
      </c>
      <c r="L59" s="2"/>
    </row>
    <row r="60" spans="1:12">
      <c r="A60" s="17" t="s">
        <v>91</v>
      </c>
      <c r="B60" s="18" t="s">
        <v>106</v>
      </c>
      <c r="C60" s="19" t="s">
        <v>169</v>
      </c>
      <c r="D60" s="20">
        <v>6179632.1399999997</v>
      </c>
      <c r="E60" s="20">
        <v>6179632.1399999997</v>
      </c>
      <c r="F60" s="20">
        <v>6179632.1399999997</v>
      </c>
      <c r="G60" s="20" t="s">
        <v>45</v>
      </c>
      <c r="H60" s="20" t="s">
        <v>45</v>
      </c>
      <c r="I60" s="20">
        <v>6179632.1399999997</v>
      </c>
      <c r="J60" s="20" t="s">
        <v>45</v>
      </c>
      <c r="K60" s="21" t="s">
        <v>45</v>
      </c>
      <c r="L60" s="2"/>
    </row>
    <row r="61" spans="1:12">
      <c r="A61" s="17"/>
      <c r="B61" s="18" t="s">
        <v>106</v>
      </c>
      <c r="C61" s="115" t="s">
        <v>170</v>
      </c>
      <c r="D61" s="20">
        <f>D62</f>
        <v>490025.22</v>
      </c>
      <c r="E61" s="20">
        <f t="shared" ref="E61:F61" si="27">E62</f>
        <v>490025.22</v>
      </c>
      <c r="F61" s="20">
        <f t="shared" si="27"/>
        <v>490025.22</v>
      </c>
      <c r="G61" s="20" t="s">
        <v>45</v>
      </c>
      <c r="H61" s="20" t="s">
        <v>45</v>
      </c>
      <c r="I61" s="20">
        <f>I62</f>
        <v>490025.22</v>
      </c>
      <c r="J61" s="20" t="s">
        <v>45</v>
      </c>
      <c r="K61" s="21" t="s">
        <v>45</v>
      </c>
      <c r="L61" s="2"/>
    </row>
    <row r="62" spans="1:12" ht="34.5">
      <c r="A62" s="17" t="s">
        <v>124</v>
      </c>
      <c r="B62" s="18" t="s">
        <v>106</v>
      </c>
      <c r="C62" s="19" t="s">
        <v>171</v>
      </c>
      <c r="D62" s="20">
        <f>D63</f>
        <v>490025.22</v>
      </c>
      <c r="E62" s="20">
        <f t="shared" ref="E62:F62" si="28">E63</f>
        <v>490025.22</v>
      </c>
      <c r="F62" s="20">
        <f t="shared" si="28"/>
        <v>490025.22</v>
      </c>
      <c r="G62" s="20" t="s">
        <v>45</v>
      </c>
      <c r="H62" s="20" t="s">
        <v>45</v>
      </c>
      <c r="I62" s="20">
        <f>I63</f>
        <v>490025.22</v>
      </c>
      <c r="J62" s="20" t="s">
        <v>45</v>
      </c>
      <c r="K62" s="21" t="s">
        <v>45</v>
      </c>
      <c r="L62" s="2"/>
    </row>
    <row r="63" spans="1:12" ht="45.75">
      <c r="A63" s="17" t="s">
        <v>126</v>
      </c>
      <c r="B63" s="18" t="s">
        <v>106</v>
      </c>
      <c r="C63" s="19" t="s">
        <v>172</v>
      </c>
      <c r="D63" s="20">
        <f>D64+D65</f>
        <v>490025.22</v>
      </c>
      <c r="E63" s="20">
        <f t="shared" ref="E63:F63" si="29">E64+E65</f>
        <v>490025.22</v>
      </c>
      <c r="F63" s="20">
        <f t="shared" si="29"/>
        <v>490025.22</v>
      </c>
      <c r="G63" s="20" t="s">
        <v>45</v>
      </c>
      <c r="H63" s="20" t="s">
        <v>45</v>
      </c>
      <c r="I63" s="20">
        <f>I64+I65</f>
        <v>490025.22</v>
      </c>
      <c r="J63" s="20" t="s">
        <v>45</v>
      </c>
      <c r="K63" s="21" t="s">
        <v>45</v>
      </c>
      <c r="L63" s="2"/>
    </row>
    <row r="64" spans="1:12" ht="23.25">
      <c r="A64" s="17" t="s">
        <v>128</v>
      </c>
      <c r="B64" s="18" t="s">
        <v>106</v>
      </c>
      <c r="C64" s="19" t="s">
        <v>173</v>
      </c>
      <c r="D64" s="20">
        <v>430110</v>
      </c>
      <c r="E64" s="20">
        <v>430110</v>
      </c>
      <c r="F64" s="20">
        <v>430110</v>
      </c>
      <c r="G64" s="20" t="s">
        <v>45</v>
      </c>
      <c r="H64" s="20" t="s">
        <v>45</v>
      </c>
      <c r="I64" s="20">
        <v>430110</v>
      </c>
      <c r="J64" s="20" t="s">
        <v>45</v>
      </c>
      <c r="K64" s="21" t="s">
        <v>45</v>
      </c>
      <c r="L64" s="2"/>
    </row>
    <row r="65" spans="1:12">
      <c r="A65" s="17" t="s">
        <v>130</v>
      </c>
      <c r="B65" s="18" t="s">
        <v>106</v>
      </c>
      <c r="C65" s="19" t="s">
        <v>174</v>
      </c>
      <c r="D65" s="20">
        <v>59915.22</v>
      </c>
      <c r="E65" s="20">
        <v>59915.22</v>
      </c>
      <c r="F65" s="20">
        <v>59915.22</v>
      </c>
      <c r="G65" s="20" t="s">
        <v>45</v>
      </c>
      <c r="H65" s="20" t="s">
        <v>45</v>
      </c>
      <c r="I65" s="20">
        <v>59915.22</v>
      </c>
      <c r="J65" s="20" t="s">
        <v>45</v>
      </c>
      <c r="K65" s="21" t="s">
        <v>45</v>
      </c>
      <c r="L65" s="2"/>
    </row>
    <row r="66" spans="1:12">
      <c r="A66" s="17"/>
      <c r="B66" s="18" t="s">
        <v>106</v>
      </c>
      <c r="C66" s="115" t="s">
        <v>267</v>
      </c>
      <c r="D66" s="20">
        <f>D67</f>
        <v>18700</v>
      </c>
      <c r="E66" s="20">
        <f t="shared" ref="E66:E67" si="30">E67</f>
        <v>18700</v>
      </c>
      <c r="F66" s="20">
        <f t="shared" ref="F66:F67" si="31">F67</f>
        <v>18700</v>
      </c>
      <c r="G66" s="20" t="s">
        <v>45</v>
      </c>
      <c r="H66" s="20" t="s">
        <v>45</v>
      </c>
      <c r="I66" s="20">
        <f>I67</f>
        <v>18700</v>
      </c>
      <c r="J66" s="20" t="s">
        <v>45</v>
      </c>
      <c r="K66" s="21" t="s">
        <v>45</v>
      </c>
      <c r="L66" s="2"/>
    </row>
    <row r="67" spans="1:12" ht="34.5">
      <c r="A67" s="17" t="s">
        <v>124</v>
      </c>
      <c r="B67" s="18" t="s">
        <v>106</v>
      </c>
      <c r="C67" s="19" t="s">
        <v>268</v>
      </c>
      <c r="D67" s="20">
        <f>D68</f>
        <v>18700</v>
      </c>
      <c r="E67" s="20">
        <f t="shared" si="30"/>
        <v>18700</v>
      </c>
      <c r="F67" s="20">
        <f t="shared" si="31"/>
        <v>18700</v>
      </c>
      <c r="G67" s="20" t="s">
        <v>45</v>
      </c>
      <c r="H67" s="20" t="s">
        <v>45</v>
      </c>
      <c r="I67" s="20">
        <f>I68</f>
        <v>18700</v>
      </c>
      <c r="J67" s="20" t="s">
        <v>45</v>
      </c>
      <c r="K67" s="21" t="s">
        <v>45</v>
      </c>
      <c r="L67" s="2"/>
    </row>
    <row r="68" spans="1:12" ht="45.75">
      <c r="A68" s="17" t="s">
        <v>126</v>
      </c>
      <c r="B68" s="18" t="s">
        <v>106</v>
      </c>
      <c r="C68" s="19" t="s">
        <v>269</v>
      </c>
      <c r="D68" s="20">
        <f>D69</f>
        <v>18700</v>
      </c>
      <c r="E68" s="20">
        <f>E69</f>
        <v>18700</v>
      </c>
      <c r="F68" s="20">
        <f>F69</f>
        <v>18700</v>
      </c>
      <c r="G68" s="20" t="s">
        <v>45</v>
      </c>
      <c r="H68" s="20" t="s">
        <v>45</v>
      </c>
      <c r="I68" s="20">
        <f>I69</f>
        <v>18700</v>
      </c>
      <c r="J68" s="20" t="s">
        <v>45</v>
      </c>
      <c r="K68" s="21" t="s">
        <v>45</v>
      </c>
      <c r="L68" s="2"/>
    </row>
    <row r="69" spans="1:12" ht="23.25">
      <c r="A69" s="17" t="s">
        <v>128</v>
      </c>
      <c r="B69" s="18" t="s">
        <v>106</v>
      </c>
      <c r="C69" s="19" t="s">
        <v>270</v>
      </c>
      <c r="D69" s="20">
        <v>18700</v>
      </c>
      <c r="E69" s="20">
        <v>18700</v>
      </c>
      <c r="F69" s="20">
        <v>18700</v>
      </c>
      <c r="G69" s="20" t="s">
        <v>45</v>
      </c>
      <c r="H69" s="20" t="s">
        <v>45</v>
      </c>
      <c r="I69" s="20">
        <v>18700</v>
      </c>
      <c r="J69" s="20" t="s">
        <v>45</v>
      </c>
      <c r="K69" s="21" t="s">
        <v>45</v>
      </c>
      <c r="L69" s="2"/>
    </row>
    <row r="70" spans="1:12">
      <c r="A70" s="17"/>
      <c r="B70" s="18" t="s">
        <v>106</v>
      </c>
      <c r="C70" s="115" t="s">
        <v>175</v>
      </c>
      <c r="D70" s="20">
        <f>D71</f>
        <v>1299374.46</v>
      </c>
      <c r="E70" s="20">
        <f t="shared" ref="E70:F70" si="32">E71</f>
        <v>1299374.46</v>
      </c>
      <c r="F70" s="20">
        <f t="shared" si="32"/>
        <v>1299374.46</v>
      </c>
      <c r="G70" s="20" t="s">
        <v>45</v>
      </c>
      <c r="H70" s="20" t="s">
        <v>45</v>
      </c>
      <c r="I70" s="20">
        <f>I71</f>
        <v>1299374.46</v>
      </c>
      <c r="J70" s="20" t="s">
        <v>45</v>
      </c>
      <c r="K70" s="21" t="s">
        <v>45</v>
      </c>
      <c r="L70" s="2"/>
    </row>
    <row r="71" spans="1:12" ht="34.5">
      <c r="A71" s="17" t="s">
        <v>124</v>
      </c>
      <c r="B71" s="18" t="s">
        <v>106</v>
      </c>
      <c r="C71" s="19" t="s">
        <v>176</v>
      </c>
      <c r="D71" s="20">
        <f>D72</f>
        <v>1299374.46</v>
      </c>
      <c r="E71" s="20">
        <f t="shared" ref="E71:F71" si="33">E72</f>
        <v>1299374.46</v>
      </c>
      <c r="F71" s="20">
        <f t="shared" si="33"/>
        <v>1299374.46</v>
      </c>
      <c r="G71" s="20" t="s">
        <v>45</v>
      </c>
      <c r="H71" s="20" t="s">
        <v>45</v>
      </c>
      <c r="I71" s="20">
        <f>I72</f>
        <v>1299374.46</v>
      </c>
      <c r="J71" s="20" t="s">
        <v>45</v>
      </c>
      <c r="K71" s="21" t="s">
        <v>45</v>
      </c>
      <c r="L71" s="2"/>
    </row>
    <row r="72" spans="1:12" ht="45.75">
      <c r="A72" s="17" t="s">
        <v>126</v>
      </c>
      <c r="B72" s="18" t="s">
        <v>106</v>
      </c>
      <c r="C72" s="19" t="s">
        <v>177</v>
      </c>
      <c r="D72" s="20">
        <f>D73</f>
        <v>1299374.46</v>
      </c>
      <c r="E72" s="20">
        <f t="shared" ref="E72:F72" si="34">E73</f>
        <v>1299374.46</v>
      </c>
      <c r="F72" s="20">
        <f t="shared" si="34"/>
        <v>1299374.46</v>
      </c>
      <c r="G72" s="20" t="s">
        <v>45</v>
      </c>
      <c r="H72" s="20" t="s">
        <v>45</v>
      </c>
      <c r="I72" s="20">
        <f>I73</f>
        <v>1299374.46</v>
      </c>
      <c r="J72" s="20" t="s">
        <v>45</v>
      </c>
      <c r="K72" s="21" t="s">
        <v>45</v>
      </c>
      <c r="L72" s="2"/>
    </row>
    <row r="73" spans="1:12" ht="23.25">
      <c r="A73" s="17" t="s">
        <v>128</v>
      </c>
      <c r="B73" s="18" t="s">
        <v>106</v>
      </c>
      <c r="C73" s="19" t="s">
        <v>178</v>
      </c>
      <c r="D73" s="20">
        <v>1299374.46</v>
      </c>
      <c r="E73" s="20">
        <v>1299374.46</v>
      </c>
      <c r="F73" s="20">
        <v>1299374.46</v>
      </c>
      <c r="G73" s="20" t="s">
        <v>45</v>
      </c>
      <c r="H73" s="20" t="s">
        <v>45</v>
      </c>
      <c r="I73" s="20">
        <v>1299374.46</v>
      </c>
      <c r="J73" s="20" t="s">
        <v>45</v>
      </c>
      <c r="K73" s="21" t="s">
        <v>45</v>
      </c>
      <c r="L73" s="2"/>
    </row>
    <row r="74" spans="1:12">
      <c r="A74" s="17"/>
      <c r="B74" s="18" t="s">
        <v>106</v>
      </c>
      <c r="C74" s="115" t="s">
        <v>276</v>
      </c>
      <c r="D74" s="20">
        <f>D75</f>
        <v>190000</v>
      </c>
      <c r="E74" s="20">
        <f t="shared" ref="E74:F74" si="35">E75</f>
        <v>190000</v>
      </c>
      <c r="F74" s="20">
        <f t="shared" si="35"/>
        <v>190000</v>
      </c>
      <c r="G74" s="20" t="s">
        <v>45</v>
      </c>
      <c r="H74" s="20" t="s">
        <v>45</v>
      </c>
      <c r="I74" s="20">
        <f>I75</f>
        <v>190000</v>
      </c>
      <c r="J74" s="20" t="s">
        <v>45</v>
      </c>
      <c r="K74" s="21" t="s">
        <v>45</v>
      </c>
      <c r="L74" s="2"/>
    </row>
    <row r="75" spans="1:12" ht="34.5">
      <c r="A75" s="17" t="s">
        <v>124</v>
      </c>
      <c r="B75" s="18" t="s">
        <v>106</v>
      </c>
      <c r="C75" s="19" t="s">
        <v>275</v>
      </c>
      <c r="D75" s="20">
        <f>D76</f>
        <v>190000</v>
      </c>
      <c r="E75" s="20">
        <f t="shared" ref="E75:F75" si="36">E76</f>
        <v>190000</v>
      </c>
      <c r="F75" s="20">
        <f t="shared" si="36"/>
        <v>190000</v>
      </c>
      <c r="G75" s="20" t="s">
        <v>45</v>
      </c>
      <c r="H75" s="20" t="s">
        <v>45</v>
      </c>
      <c r="I75" s="20">
        <f>I76</f>
        <v>190000</v>
      </c>
      <c r="J75" s="20" t="s">
        <v>45</v>
      </c>
      <c r="K75" s="21" t="s">
        <v>45</v>
      </c>
      <c r="L75" s="2"/>
    </row>
    <row r="76" spans="1:12" ht="45.75">
      <c r="A76" s="17" t="s">
        <v>126</v>
      </c>
      <c r="B76" s="18" t="s">
        <v>106</v>
      </c>
      <c r="C76" s="19" t="s">
        <v>274</v>
      </c>
      <c r="D76" s="20">
        <f>D77</f>
        <v>190000</v>
      </c>
      <c r="E76" s="20">
        <f t="shared" ref="E76:F76" si="37">E77</f>
        <v>190000</v>
      </c>
      <c r="F76" s="20">
        <f t="shared" si="37"/>
        <v>190000</v>
      </c>
      <c r="G76" s="20" t="s">
        <v>45</v>
      </c>
      <c r="H76" s="20" t="s">
        <v>45</v>
      </c>
      <c r="I76" s="20">
        <f>I77</f>
        <v>190000</v>
      </c>
      <c r="J76" s="20" t="s">
        <v>45</v>
      </c>
      <c r="K76" s="21" t="s">
        <v>45</v>
      </c>
      <c r="L76" s="2"/>
    </row>
    <row r="77" spans="1:12" ht="23.25">
      <c r="A77" s="17" t="s">
        <v>128</v>
      </c>
      <c r="B77" s="18" t="s">
        <v>106</v>
      </c>
      <c r="C77" s="19" t="s">
        <v>273</v>
      </c>
      <c r="D77" s="20">
        <v>190000</v>
      </c>
      <c r="E77" s="20">
        <v>190000</v>
      </c>
      <c r="F77" s="20">
        <v>190000</v>
      </c>
      <c r="G77" s="20" t="s">
        <v>45</v>
      </c>
      <c r="H77" s="20" t="s">
        <v>45</v>
      </c>
      <c r="I77" s="20">
        <v>190000</v>
      </c>
      <c r="J77" s="20" t="s">
        <v>45</v>
      </c>
      <c r="K77" s="21" t="s">
        <v>45</v>
      </c>
      <c r="L77" s="2"/>
    </row>
    <row r="78" spans="1:12">
      <c r="A78" s="17"/>
      <c r="B78" s="18" t="s">
        <v>106</v>
      </c>
      <c r="C78" s="115" t="s">
        <v>280</v>
      </c>
      <c r="D78" s="20">
        <f>D79</f>
        <v>190000</v>
      </c>
      <c r="E78" s="20">
        <f t="shared" ref="E78:E80" si="38">E79</f>
        <v>190000</v>
      </c>
      <c r="F78" s="20">
        <f t="shared" ref="F78:F80" si="39">F79</f>
        <v>190000</v>
      </c>
      <c r="G78" s="20" t="s">
        <v>45</v>
      </c>
      <c r="H78" s="20" t="s">
        <v>45</v>
      </c>
      <c r="I78" s="20">
        <f>I79</f>
        <v>190000</v>
      </c>
      <c r="J78" s="20" t="s">
        <v>45</v>
      </c>
      <c r="K78" s="21" t="s">
        <v>45</v>
      </c>
      <c r="L78" s="2"/>
    </row>
    <row r="79" spans="1:12" ht="34.5">
      <c r="A79" s="17" t="s">
        <v>124</v>
      </c>
      <c r="B79" s="18" t="s">
        <v>106</v>
      </c>
      <c r="C79" s="19" t="s">
        <v>279</v>
      </c>
      <c r="D79" s="20">
        <f>D80</f>
        <v>190000</v>
      </c>
      <c r="E79" s="20">
        <f t="shared" si="38"/>
        <v>190000</v>
      </c>
      <c r="F79" s="20">
        <f t="shared" si="39"/>
        <v>190000</v>
      </c>
      <c r="G79" s="20" t="s">
        <v>45</v>
      </c>
      <c r="H79" s="20" t="s">
        <v>45</v>
      </c>
      <c r="I79" s="20">
        <f>I80</f>
        <v>190000</v>
      </c>
      <c r="J79" s="20" t="s">
        <v>45</v>
      </c>
      <c r="K79" s="21" t="s">
        <v>45</v>
      </c>
      <c r="L79" s="2"/>
    </row>
    <row r="80" spans="1:12" ht="45.75">
      <c r="A80" s="17" t="s">
        <v>126</v>
      </c>
      <c r="B80" s="18" t="s">
        <v>106</v>
      </c>
      <c r="C80" s="19" t="s">
        <v>278</v>
      </c>
      <c r="D80" s="20">
        <f>D81</f>
        <v>190000</v>
      </c>
      <c r="E80" s="20">
        <f t="shared" si="38"/>
        <v>190000</v>
      </c>
      <c r="F80" s="20">
        <f t="shared" si="39"/>
        <v>190000</v>
      </c>
      <c r="G80" s="20" t="s">
        <v>45</v>
      </c>
      <c r="H80" s="20" t="s">
        <v>45</v>
      </c>
      <c r="I80" s="20">
        <f>I81</f>
        <v>190000</v>
      </c>
      <c r="J80" s="20" t="s">
        <v>45</v>
      </c>
      <c r="K80" s="21" t="s">
        <v>45</v>
      </c>
      <c r="L80" s="2"/>
    </row>
    <row r="81" spans="1:12" ht="23.25">
      <c r="A81" s="17" t="s">
        <v>128</v>
      </c>
      <c r="B81" s="18" t="s">
        <v>106</v>
      </c>
      <c r="C81" s="19" t="s">
        <v>277</v>
      </c>
      <c r="D81" s="20">
        <v>190000</v>
      </c>
      <c r="E81" s="20">
        <v>190000</v>
      </c>
      <c r="F81" s="20">
        <v>190000</v>
      </c>
      <c r="G81" s="20" t="s">
        <v>45</v>
      </c>
      <c r="H81" s="20" t="s">
        <v>45</v>
      </c>
      <c r="I81" s="20">
        <v>190000</v>
      </c>
      <c r="J81" s="20" t="s">
        <v>45</v>
      </c>
      <c r="K81" s="21" t="s">
        <v>45</v>
      </c>
      <c r="L81" s="2"/>
    </row>
    <row r="82" spans="1:12">
      <c r="A82" s="17"/>
      <c r="B82" s="18" t="s">
        <v>106</v>
      </c>
      <c r="C82" s="115" t="s">
        <v>284</v>
      </c>
      <c r="D82" s="20">
        <f>D83</f>
        <v>357106.41</v>
      </c>
      <c r="E82" s="20">
        <f t="shared" ref="E82:F82" si="40">E83</f>
        <v>357106.41</v>
      </c>
      <c r="F82" s="20">
        <f t="shared" si="40"/>
        <v>357106.41</v>
      </c>
      <c r="G82" s="20" t="s">
        <v>45</v>
      </c>
      <c r="H82" s="20" t="s">
        <v>45</v>
      </c>
      <c r="I82" s="20">
        <f>I83</f>
        <v>357106.41</v>
      </c>
      <c r="J82" s="20" t="s">
        <v>45</v>
      </c>
      <c r="K82" s="21" t="s">
        <v>45</v>
      </c>
      <c r="L82" s="2"/>
    </row>
    <row r="83" spans="1:12" ht="34.5">
      <c r="A83" s="17" t="s">
        <v>124</v>
      </c>
      <c r="B83" s="18" t="s">
        <v>106</v>
      </c>
      <c r="C83" s="19" t="s">
        <v>283</v>
      </c>
      <c r="D83" s="20">
        <f>D84</f>
        <v>357106.41</v>
      </c>
      <c r="E83" s="20">
        <f t="shared" ref="E83:F83" si="41">E84</f>
        <v>357106.41</v>
      </c>
      <c r="F83" s="20">
        <f t="shared" si="41"/>
        <v>357106.41</v>
      </c>
      <c r="G83" s="20" t="s">
        <v>45</v>
      </c>
      <c r="H83" s="20" t="s">
        <v>45</v>
      </c>
      <c r="I83" s="20">
        <f>I84</f>
        <v>357106.41</v>
      </c>
      <c r="J83" s="20" t="s">
        <v>45</v>
      </c>
      <c r="K83" s="21" t="s">
        <v>45</v>
      </c>
      <c r="L83" s="2"/>
    </row>
    <row r="84" spans="1:12" ht="45.75">
      <c r="A84" s="17" t="s">
        <v>126</v>
      </c>
      <c r="B84" s="18" t="s">
        <v>106</v>
      </c>
      <c r="C84" s="19" t="s">
        <v>282</v>
      </c>
      <c r="D84" s="20">
        <f>D85</f>
        <v>357106.41</v>
      </c>
      <c r="E84" s="20">
        <f t="shared" ref="E84:F84" si="42">E85</f>
        <v>357106.41</v>
      </c>
      <c r="F84" s="20">
        <f t="shared" si="42"/>
        <v>357106.41</v>
      </c>
      <c r="G84" s="20" t="s">
        <v>45</v>
      </c>
      <c r="H84" s="20" t="s">
        <v>45</v>
      </c>
      <c r="I84" s="20">
        <f>I85</f>
        <v>357106.41</v>
      </c>
      <c r="J84" s="20" t="s">
        <v>45</v>
      </c>
      <c r="K84" s="21" t="s">
        <v>45</v>
      </c>
      <c r="L84" s="2"/>
    </row>
    <row r="85" spans="1:12" ht="23.25">
      <c r="A85" s="17" t="s">
        <v>128</v>
      </c>
      <c r="B85" s="18" t="s">
        <v>106</v>
      </c>
      <c r="C85" s="19" t="s">
        <v>281</v>
      </c>
      <c r="D85" s="20">
        <v>357106.41</v>
      </c>
      <c r="E85" s="20">
        <v>357106.41</v>
      </c>
      <c r="F85" s="20">
        <v>357106.41</v>
      </c>
      <c r="G85" s="20" t="s">
        <v>45</v>
      </c>
      <c r="H85" s="20" t="s">
        <v>45</v>
      </c>
      <c r="I85" s="20">
        <v>357106.41</v>
      </c>
      <c r="J85" s="20" t="s">
        <v>45</v>
      </c>
      <c r="K85" s="21" t="s">
        <v>45</v>
      </c>
      <c r="L85" s="2"/>
    </row>
    <row r="86" spans="1:12">
      <c r="A86" s="17"/>
      <c r="B86" s="18"/>
      <c r="C86" s="115" t="s">
        <v>284</v>
      </c>
      <c r="D86" s="20">
        <f>D87</f>
        <v>3571.06</v>
      </c>
      <c r="E86" s="20">
        <f t="shared" ref="E86:F86" si="43">E87</f>
        <v>3571.06</v>
      </c>
      <c r="F86" s="20">
        <f t="shared" si="43"/>
        <v>3571.06</v>
      </c>
      <c r="G86" s="20"/>
      <c r="H86" s="20"/>
      <c r="I86" s="20">
        <f>I87</f>
        <v>3571.06</v>
      </c>
      <c r="J86" s="20"/>
      <c r="K86" s="21"/>
      <c r="L86" s="2"/>
    </row>
    <row r="87" spans="1:12">
      <c r="A87" s="17" t="s">
        <v>143</v>
      </c>
      <c r="B87" s="18"/>
      <c r="C87" s="19" t="s">
        <v>287</v>
      </c>
      <c r="D87" s="20">
        <f>D88</f>
        <v>3571.06</v>
      </c>
      <c r="E87" s="20">
        <f t="shared" ref="E87:F87" si="44">E88</f>
        <v>3571.06</v>
      </c>
      <c r="F87" s="20">
        <f t="shared" si="44"/>
        <v>3571.06</v>
      </c>
      <c r="G87" s="20"/>
      <c r="H87" s="20"/>
      <c r="I87" s="20">
        <f>I88</f>
        <v>3571.06</v>
      </c>
      <c r="J87" s="20"/>
      <c r="K87" s="21"/>
      <c r="L87" s="2"/>
    </row>
    <row r="88" spans="1:12">
      <c r="A88" s="17" t="s">
        <v>91</v>
      </c>
      <c r="B88" s="18"/>
      <c r="C88" s="19" t="s">
        <v>285</v>
      </c>
      <c r="D88" s="20">
        <v>3571.06</v>
      </c>
      <c r="E88" s="20">
        <v>3571.06</v>
      </c>
      <c r="F88" s="20">
        <v>3571.06</v>
      </c>
      <c r="G88" s="20"/>
      <c r="H88" s="20"/>
      <c r="I88" s="20">
        <v>3571.06</v>
      </c>
      <c r="J88" s="20"/>
      <c r="K88" s="21"/>
      <c r="L88" s="2"/>
    </row>
    <row r="89" spans="1:12">
      <c r="A89" s="17"/>
      <c r="B89" s="18" t="s">
        <v>106</v>
      </c>
      <c r="C89" s="115" t="s">
        <v>179</v>
      </c>
      <c r="D89" s="20">
        <f>D90</f>
        <v>377879.28</v>
      </c>
      <c r="E89" s="20">
        <f t="shared" ref="E89:F89" si="45">E90</f>
        <v>377879.28</v>
      </c>
      <c r="F89" s="20">
        <f t="shared" si="45"/>
        <v>377879.28</v>
      </c>
      <c r="G89" s="20" t="s">
        <v>45</v>
      </c>
      <c r="H89" s="20" t="s">
        <v>45</v>
      </c>
      <c r="I89" s="20">
        <f>I90</f>
        <v>377879.28</v>
      </c>
      <c r="J89" s="20" t="s">
        <v>45</v>
      </c>
      <c r="K89" s="21" t="s">
        <v>45</v>
      </c>
      <c r="L89" s="2"/>
    </row>
    <row r="90" spans="1:12" ht="34.5">
      <c r="A90" s="17" t="s">
        <v>124</v>
      </c>
      <c r="B90" s="18" t="s">
        <v>106</v>
      </c>
      <c r="C90" s="19" t="s">
        <v>180</v>
      </c>
      <c r="D90" s="20">
        <f>D91</f>
        <v>377879.28</v>
      </c>
      <c r="E90" s="20">
        <f t="shared" ref="E90:F90" si="46">E91</f>
        <v>377879.28</v>
      </c>
      <c r="F90" s="20">
        <f t="shared" si="46"/>
        <v>377879.28</v>
      </c>
      <c r="G90" s="20" t="s">
        <v>45</v>
      </c>
      <c r="H90" s="20" t="s">
        <v>45</v>
      </c>
      <c r="I90" s="20">
        <f>I91</f>
        <v>377879.28</v>
      </c>
      <c r="J90" s="20" t="s">
        <v>45</v>
      </c>
      <c r="K90" s="21" t="s">
        <v>45</v>
      </c>
      <c r="L90" s="2"/>
    </row>
    <row r="91" spans="1:12" ht="45.75">
      <c r="A91" s="17" t="s">
        <v>126</v>
      </c>
      <c r="B91" s="18" t="s">
        <v>106</v>
      </c>
      <c r="C91" s="19" t="s">
        <v>181</v>
      </c>
      <c r="D91" s="20">
        <f>D92</f>
        <v>377879.28</v>
      </c>
      <c r="E91" s="20">
        <f>E92</f>
        <v>377879.28</v>
      </c>
      <c r="F91" s="20">
        <f>F92</f>
        <v>377879.28</v>
      </c>
      <c r="G91" s="20" t="s">
        <v>45</v>
      </c>
      <c r="H91" s="20" t="s">
        <v>45</v>
      </c>
      <c r="I91" s="20">
        <f>I92</f>
        <v>377879.28</v>
      </c>
      <c r="J91" s="20" t="s">
        <v>45</v>
      </c>
      <c r="K91" s="21" t="s">
        <v>45</v>
      </c>
      <c r="L91" s="2"/>
    </row>
    <row r="92" spans="1:12" ht="23.25">
      <c r="A92" s="17" t="s">
        <v>128</v>
      </c>
      <c r="B92" s="18" t="s">
        <v>106</v>
      </c>
      <c r="C92" s="19" t="s">
        <v>182</v>
      </c>
      <c r="D92" s="20">
        <v>377879.28</v>
      </c>
      <c r="E92" s="20">
        <v>377879.28</v>
      </c>
      <c r="F92" s="20">
        <v>377879.28</v>
      </c>
      <c r="G92" s="20" t="s">
        <v>45</v>
      </c>
      <c r="H92" s="20" t="s">
        <v>45</v>
      </c>
      <c r="I92" s="20">
        <v>377879.28</v>
      </c>
      <c r="J92" s="20" t="s">
        <v>45</v>
      </c>
      <c r="K92" s="21" t="s">
        <v>45</v>
      </c>
      <c r="L92" s="2"/>
    </row>
    <row r="93" spans="1:12">
      <c r="A93" s="17"/>
      <c r="B93" s="18" t="s">
        <v>106</v>
      </c>
      <c r="C93" s="115" t="s">
        <v>183</v>
      </c>
      <c r="D93" s="20">
        <f>D94</f>
        <v>31940</v>
      </c>
      <c r="E93" s="20">
        <f t="shared" ref="E93:F93" si="47">E94</f>
        <v>31940</v>
      </c>
      <c r="F93" s="20">
        <f t="shared" si="47"/>
        <v>31940</v>
      </c>
      <c r="G93" s="20" t="s">
        <v>45</v>
      </c>
      <c r="H93" s="20" t="s">
        <v>45</v>
      </c>
      <c r="I93" s="20">
        <f>I94</f>
        <v>31940</v>
      </c>
      <c r="J93" s="20" t="s">
        <v>45</v>
      </c>
      <c r="K93" s="21" t="s">
        <v>45</v>
      </c>
      <c r="L93" s="2"/>
    </row>
    <row r="94" spans="1:12" ht="34.5">
      <c r="A94" s="17" t="s">
        <v>124</v>
      </c>
      <c r="B94" s="18" t="s">
        <v>106</v>
      </c>
      <c r="C94" s="19" t="s">
        <v>184</v>
      </c>
      <c r="D94" s="20">
        <f>D95</f>
        <v>31940</v>
      </c>
      <c r="E94" s="20">
        <f t="shared" ref="E94:F94" si="48">E95</f>
        <v>31940</v>
      </c>
      <c r="F94" s="20">
        <f t="shared" si="48"/>
        <v>31940</v>
      </c>
      <c r="G94" s="20" t="s">
        <v>45</v>
      </c>
      <c r="H94" s="20" t="s">
        <v>45</v>
      </c>
      <c r="I94" s="20">
        <f>I95</f>
        <v>31940</v>
      </c>
      <c r="J94" s="20" t="s">
        <v>45</v>
      </c>
      <c r="K94" s="21" t="s">
        <v>45</v>
      </c>
      <c r="L94" s="2"/>
    </row>
    <row r="95" spans="1:12" ht="45.75">
      <c r="A95" s="17" t="s">
        <v>126</v>
      </c>
      <c r="B95" s="18" t="s">
        <v>106</v>
      </c>
      <c r="C95" s="19" t="s">
        <v>185</v>
      </c>
      <c r="D95" s="20">
        <f>D96</f>
        <v>31940</v>
      </c>
      <c r="E95" s="20">
        <f t="shared" ref="E95:F95" si="49">E96</f>
        <v>31940</v>
      </c>
      <c r="F95" s="20">
        <f t="shared" si="49"/>
        <v>31940</v>
      </c>
      <c r="G95" s="20" t="s">
        <v>45</v>
      </c>
      <c r="H95" s="20" t="s">
        <v>45</v>
      </c>
      <c r="I95" s="20">
        <f>I96</f>
        <v>31940</v>
      </c>
      <c r="J95" s="20" t="s">
        <v>45</v>
      </c>
      <c r="K95" s="21" t="s">
        <v>45</v>
      </c>
      <c r="L95" s="2"/>
    </row>
    <row r="96" spans="1:12" ht="23.25">
      <c r="A96" s="17" t="s">
        <v>128</v>
      </c>
      <c r="B96" s="18" t="s">
        <v>106</v>
      </c>
      <c r="C96" s="19" t="s">
        <v>186</v>
      </c>
      <c r="D96" s="20">
        <v>31940</v>
      </c>
      <c r="E96" s="20">
        <v>31940</v>
      </c>
      <c r="F96" s="20">
        <v>31940</v>
      </c>
      <c r="G96" s="20" t="s">
        <v>45</v>
      </c>
      <c r="H96" s="20" t="s">
        <v>45</v>
      </c>
      <c r="I96" s="20">
        <v>31940</v>
      </c>
      <c r="J96" s="20" t="s">
        <v>45</v>
      </c>
      <c r="K96" s="21" t="s">
        <v>45</v>
      </c>
      <c r="L96" s="2"/>
    </row>
    <row r="97" spans="1:12">
      <c r="A97" s="17"/>
      <c r="B97" s="18" t="s">
        <v>106</v>
      </c>
      <c r="C97" s="115" t="s">
        <v>187</v>
      </c>
      <c r="D97" s="20">
        <f>D98</f>
        <v>700000</v>
      </c>
      <c r="E97" s="20">
        <f t="shared" ref="E97:F97" si="50">E98</f>
        <v>700000</v>
      </c>
      <c r="F97" s="20">
        <f t="shared" si="50"/>
        <v>700000</v>
      </c>
      <c r="G97" s="20" t="s">
        <v>45</v>
      </c>
      <c r="H97" s="20" t="s">
        <v>45</v>
      </c>
      <c r="I97" s="20">
        <f>I98</f>
        <v>700000</v>
      </c>
      <c r="J97" s="20" t="s">
        <v>45</v>
      </c>
      <c r="K97" s="21" t="s">
        <v>45</v>
      </c>
      <c r="L97" s="2"/>
    </row>
    <row r="98" spans="1:12" ht="34.5">
      <c r="A98" s="17" t="s">
        <v>124</v>
      </c>
      <c r="B98" s="18" t="s">
        <v>106</v>
      </c>
      <c r="C98" s="19" t="s">
        <v>188</v>
      </c>
      <c r="D98" s="20">
        <f>D99</f>
        <v>700000</v>
      </c>
      <c r="E98" s="20">
        <f t="shared" ref="E98:F98" si="51">E99</f>
        <v>700000</v>
      </c>
      <c r="F98" s="20">
        <f t="shared" si="51"/>
        <v>700000</v>
      </c>
      <c r="G98" s="20" t="s">
        <v>45</v>
      </c>
      <c r="H98" s="20" t="s">
        <v>45</v>
      </c>
      <c r="I98" s="20">
        <f>I99</f>
        <v>700000</v>
      </c>
      <c r="J98" s="20" t="s">
        <v>45</v>
      </c>
      <c r="K98" s="21" t="s">
        <v>45</v>
      </c>
      <c r="L98" s="2"/>
    </row>
    <row r="99" spans="1:12" ht="45.75">
      <c r="A99" s="17" t="s">
        <v>126</v>
      </c>
      <c r="B99" s="18" t="s">
        <v>106</v>
      </c>
      <c r="C99" s="19" t="s">
        <v>189</v>
      </c>
      <c r="D99" s="20">
        <f>D100</f>
        <v>700000</v>
      </c>
      <c r="E99" s="20">
        <f t="shared" ref="E99:F99" si="52">E100</f>
        <v>700000</v>
      </c>
      <c r="F99" s="20">
        <f t="shared" si="52"/>
        <v>700000</v>
      </c>
      <c r="G99" s="20" t="s">
        <v>45</v>
      </c>
      <c r="H99" s="20" t="s">
        <v>45</v>
      </c>
      <c r="I99" s="20">
        <f>I100</f>
        <v>700000</v>
      </c>
      <c r="J99" s="20" t="s">
        <v>45</v>
      </c>
      <c r="K99" s="21" t="s">
        <v>45</v>
      </c>
      <c r="L99" s="2"/>
    </row>
    <row r="100" spans="1:12" ht="23.25">
      <c r="A100" s="17" t="s">
        <v>128</v>
      </c>
      <c r="B100" s="18" t="s">
        <v>106</v>
      </c>
      <c r="C100" s="19" t="s">
        <v>190</v>
      </c>
      <c r="D100" s="20">
        <v>700000</v>
      </c>
      <c r="E100" s="20">
        <v>700000</v>
      </c>
      <c r="F100" s="20">
        <v>700000</v>
      </c>
      <c r="G100" s="20" t="s">
        <v>45</v>
      </c>
      <c r="H100" s="20" t="s">
        <v>45</v>
      </c>
      <c r="I100" s="20">
        <v>700000</v>
      </c>
      <c r="J100" s="20" t="s">
        <v>45</v>
      </c>
      <c r="K100" s="21" t="s">
        <v>45</v>
      </c>
      <c r="L100" s="2"/>
    </row>
    <row r="101" spans="1:12">
      <c r="A101" s="17"/>
      <c r="B101" s="18" t="s">
        <v>106</v>
      </c>
      <c r="C101" s="115" t="s">
        <v>191</v>
      </c>
      <c r="D101" s="20">
        <f>D102</f>
        <v>77777.77</v>
      </c>
      <c r="E101" s="20">
        <f t="shared" ref="E101:F101" si="53">E102</f>
        <v>77777.77</v>
      </c>
      <c r="F101" s="20">
        <f t="shared" si="53"/>
        <v>77777.77</v>
      </c>
      <c r="G101" s="20" t="s">
        <v>45</v>
      </c>
      <c r="H101" s="20" t="s">
        <v>45</v>
      </c>
      <c r="I101" s="20">
        <f>I102</f>
        <v>77777.77</v>
      </c>
      <c r="J101" s="20" t="s">
        <v>45</v>
      </c>
      <c r="K101" s="21" t="s">
        <v>45</v>
      </c>
      <c r="L101" s="2"/>
    </row>
    <row r="102" spans="1:12" ht="34.5">
      <c r="A102" s="17" t="s">
        <v>124</v>
      </c>
      <c r="B102" s="18" t="s">
        <v>106</v>
      </c>
      <c r="C102" s="19" t="s">
        <v>192</v>
      </c>
      <c r="D102" s="20">
        <f>D103</f>
        <v>77777.77</v>
      </c>
      <c r="E102" s="20">
        <f t="shared" ref="E102:F102" si="54">E103</f>
        <v>77777.77</v>
      </c>
      <c r="F102" s="20">
        <f t="shared" si="54"/>
        <v>77777.77</v>
      </c>
      <c r="G102" s="20" t="s">
        <v>45</v>
      </c>
      <c r="H102" s="20" t="s">
        <v>45</v>
      </c>
      <c r="I102" s="20">
        <f>I103</f>
        <v>77777.77</v>
      </c>
      <c r="J102" s="20" t="s">
        <v>45</v>
      </c>
      <c r="K102" s="21" t="s">
        <v>45</v>
      </c>
      <c r="L102" s="2"/>
    </row>
    <row r="103" spans="1:12" ht="45.75">
      <c r="A103" s="17" t="s">
        <v>126</v>
      </c>
      <c r="B103" s="18" t="s">
        <v>106</v>
      </c>
      <c r="C103" s="19" t="s">
        <v>193</v>
      </c>
      <c r="D103" s="20">
        <f>D104</f>
        <v>77777.77</v>
      </c>
      <c r="E103" s="20">
        <f t="shared" ref="E103:F103" si="55">E104</f>
        <v>77777.77</v>
      </c>
      <c r="F103" s="20">
        <f t="shared" si="55"/>
        <v>77777.77</v>
      </c>
      <c r="G103" s="20" t="s">
        <v>45</v>
      </c>
      <c r="H103" s="20" t="s">
        <v>45</v>
      </c>
      <c r="I103" s="20">
        <f>I104</f>
        <v>77777.77</v>
      </c>
      <c r="J103" s="20" t="s">
        <v>45</v>
      </c>
      <c r="K103" s="21" t="s">
        <v>45</v>
      </c>
      <c r="L103" s="2"/>
    </row>
    <row r="104" spans="1:12" ht="23.25">
      <c r="A104" s="17" t="s">
        <v>128</v>
      </c>
      <c r="B104" s="18" t="s">
        <v>106</v>
      </c>
      <c r="C104" s="19" t="s">
        <v>194</v>
      </c>
      <c r="D104" s="20">
        <v>77777.77</v>
      </c>
      <c r="E104" s="20">
        <v>77777.77</v>
      </c>
      <c r="F104" s="20">
        <v>77777.77</v>
      </c>
      <c r="G104" s="20" t="s">
        <v>45</v>
      </c>
      <c r="H104" s="20" t="s">
        <v>45</v>
      </c>
      <c r="I104" s="20">
        <v>77777.77</v>
      </c>
      <c r="J104" s="20" t="s">
        <v>45</v>
      </c>
      <c r="K104" s="21" t="s">
        <v>45</v>
      </c>
      <c r="L104" s="2"/>
    </row>
    <row r="105" spans="1:12">
      <c r="A105" s="17"/>
      <c r="B105" s="18" t="s">
        <v>106</v>
      </c>
      <c r="C105" s="115" t="s">
        <v>272</v>
      </c>
      <c r="D105" s="20">
        <f>D106</f>
        <v>25000</v>
      </c>
      <c r="E105" s="20">
        <f t="shared" ref="E105:F105" si="56">E106</f>
        <v>25000</v>
      </c>
      <c r="F105" s="20">
        <f t="shared" si="56"/>
        <v>25000</v>
      </c>
      <c r="G105" s="20" t="s">
        <v>45</v>
      </c>
      <c r="H105" s="20" t="s">
        <v>45</v>
      </c>
      <c r="I105" s="20">
        <f>I106</f>
        <v>25000</v>
      </c>
      <c r="J105" s="20" t="s">
        <v>45</v>
      </c>
      <c r="K105" s="21" t="s">
        <v>45</v>
      </c>
      <c r="L105" s="2"/>
    </row>
    <row r="106" spans="1:12">
      <c r="A106" s="17" t="s">
        <v>143</v>
      </c>
      <c r="B106" s="18" t="s">
        <v>106</v>
      </c>
      <c r="C106" s="19" t="s">
        <v>286</v>
      </c>
      <c r="D106" s="20">
        <f>D107</f>
        <v>25000</v>
      </c>
      <c r="E106" s="20">
        <f t="shared" ref="E106:F106" si="57">E107</f>
        <v>25000</v>
      </c>
      <c r="F106" s="20">
        <f t="shared" si="57"/>
        <v>25000</v>
      </c>
      <c r="G106" s="20" t="s">
        <v>45</v>
      </c>
      <c r="H106" s="20" t="s">
        <v>45</v>
      </c>
      <c r="I106" s="20">
        <f>I107</f>
        <v>25000</v>
      </c>
      <c r="J106" s="20" t="s">
        <v>45</v>
      </c>
      <c r="K106" s="21" t="s">
        <v>45</v>
      </c>
      <c r="L106" s="2"/>
    </row>
    <row r="107" spans="1:12">
      <c r="A107" s="17" t="s">
        <v>91</v>
      </c>
      <c r="B107" s="18" t="s">
        <v>106</v>
      </c>
      <c r="C107" s="19" t="s">
        <v>271</v>
      </c>
      <c r="D107" s="20">
        <v>25000</v>
      </c>
      <c r="E107" s="20">
        <v>25000</v>
      </c>
      <c r="F107" s="20">
        <v>25000</v>
      </c>
      <c r="G107" s="20" t="s">
        <v>45</v>
      </c>
      <c r="H107" s="20" t="s">
        <v>45</v>
      </c>
      <c r="I107" s="20">
        <v>25000</v>
      </c>
      <c r="J107" s="20" t="s">
        <v>45</v>
      </c>
      <c r="K107" s="21" t="s">
        <v>45</v>
      </c>
      <c r="L107" s="2"/>
    </row>
    <row r="108" spans="1:12">
      <c r="A108" s="17"/>
      <c r="B108" s="18" t="s">
        <v>106</v>
      </c>
      <c r="C108" s="115" t="s">
        <v>195</v>
      </c>
      <c r="D108" s="20">
        <f>D109</f>
        <v>272316.68</v>
      </c>
      <c r="E108" s="20">
        <f t="shared" ref="E108:F108" si="58">E109</f>
        <v>272316.68</v>
      </c>
      <c r="F108" s="20">
        <f t="shared" si="58"/>
        <v>272316.68</v>
      </c>
      <c r="G108" s="20" t="s">
        <v>45</v>
      </c>
      <c r="H108" s="20" t="s">
        <v>45</v>
      </c>
      <c r="I108" s="20">
        <f>I109</f>
        <v>272316.68</v>
      </c>
      <c r="J108" s="20" t="s">
        <v>45</v>
      </c>
      <c r="K108" s="21" t="s">
        <v>45</v>
      </c>
      <c r="L108" s="2"/>
    </row>
    <row r="109" spans="1:12" ht="34.5">
      <c r="A109" s="17" t="s">
        <v>124</v>
      </c>
      <c r="B109" s="18" t="s">
        <v>106</v>
      </c>
      <c r="C109" s="19" t="s">
        <v>196</v>
      </c>
      <c r="D109" s="20">
        <f>D110</f>
        <v>272316.68</v>
      </c>
      <c r="E109" s="20">
        <f t="shared" ref="E109:F109" si="59">E110</f>
        <v>272316.68</v>
      </c>
      <c r="F109" s="20">
        <f t="shared" si="59"/>
        <v>272316.68</v>
      </c>
      <c r="G109" s="20" t="s">
        <v>45</v>
      </c>
      <c r="H109" s="20" t="s">
        <v>45</v>
      </c>
      <c r="I109" s="20">
        <f>I110</f>
        <v>272316.68</v>
      </c>
      <c r="J109" s="20" t="s">
        <v>45</v>
      </c>
      <c r="K109" s="21" t="s">
        <v>45</v>
      </c>
      <c r="L109" s="2"/>
    </row>
    <row r="110" spans="1:12" ht="45.75">
      <c r="A110" s="17" t="s">
        <v>126</v>
      </c>
      <c r="B110" s="18" t="s">
        <v>106</v>
      </c>
      <c r="C110" s="19" t="s">
        <v>197</v>
      </c>
      <c r="D110" s="20">
        <f>D111</f>
        <v>272316.68</v>
      </c>
      <c r="E110" s="20">
        <f t="shared" ref="E110:F110" si="60">E111</f>
        <v>272316.68</v>
      </c>
      <c r="F110" s="20">
        <f t="shared" si="60"/>
        <v>272316.68</v>
      </c>
      <c r="G110" s="20" t="s">
        <v>45</v>
      </c>
      <c r="H110" s="20" t="s">
        <v>45</v>
      </c>
      <c r="I110" s="20">
        <f>I111</f>
        <v>272316.68</v>
      </c>
      <c r="J110" s="20" t="s">
        <v>45</v>
      </c>
      <c r="K110" s="21" t="s">
        <v>45</v>
      </c>
      <c r="L110" s="2"/>
    </row>
    <row r="111" spans="1:12" ht="23.25">
      <c r="A111" s="17" t="s">
        <v>128</v>
      </c>
      <c r="B111" s="18" t="s">
        <v>106</v>
      </c>
      <c r="C111" s="19" t="s">
        <v>198</v>
      </c>
      <c r="D111" s="20">
        <v>272316.68</v>
      </c>
      <c r="E111" s="20">
        <v>272316.68</v>
      </c>
      <c r="F111" s="20">
        <v>272316.68</v>
      </c>
      <c r="G111" s="20" t="s">
        <v>45</v>
      </c>
      <c r="H111" s="20" t="s">
        <v>45</v>
      </c>
      <c r="I111" s="20">
        <v>272316.68</v>
      </c>
      <c r="J111" s="20" t="s">
        <v>45</v>
      </c>
      <c r="K111" s="21" t="s">
        <v>45</v>
      </c>
      <c r="L111" s="2"/>
    </row>
    <row r="112" spans="1:12">
      <c r="A112" s="17"/>
      <c r="B112" s="18" t="s">
        <v>106</v>
      </c>
      <c r="C112" s="115" t="s">
        <v>199</v>
      </c>
      <c r="D112" s="20">
        <f>D113</f>
        <v>203796</v>
      </c>
      <c r="E112" s="20">
        <f t="shared" ref="E112:F112" si="61">E113</f>
        <v>203796</v>
      </c>
      <c r="F112" s="20">
        <f t="shared" si="61"/>
        <v>203796</v>
      </c>
      <c r="G112" s="20" t="s">
        <v>45</v>
      </c>
      <c r="H112" s="20" t="s">
        <v>45</v>
      </c>
      <c r="I112" s="20">
        <f>I113</f>
        <v>203796</v>
      </c>
      <c r="J112" s="20" t="s">
        <v>45</v>
      </c>
      <c r="K112" s="21" t="s">
        <v>45</v>
      </c>
      <c r="L112" s="2"/>
    </row>
    <row r="113" spans="1:12" ht="34.5">
      <c r="A113" s="17" t="s">
        <v>124</v>
      </c>
      <c r="B113" s="18" t="s">
        <v>106</v>
      </c>
      <c r="C113" s="19" t="s">
        <v>200</v>
      </c>
      <c r="D113" s="20">
        <f>D114</f>
        <v>203796</v>
      </c>
      <c r="E113" s="20">
        <f t="shared" ref="E113:F113" si="62">E114</f>
        <v>203796</v>
      </c>
      <c r="F113" s="20">
        <f t="shared" si="62"/>
        <v>203796</v>
      </c>
      <c r="G113" s="20" t="s">
        <v>45</v>
      </c>
      <c r="H113" s="20" t="s">
        <v>45</v>
      </c>
      <c r="I113" s="20">
        <f>I114</f>
        <v>203796</v>
      </c>
      <c r="J113" s="20" t="s">
        <v>45</v>
      </c>
      <c r="K113" s="21" t="s">
        <v>45</v>
      </c>
      <c r="L113" s="2"/>
    </row>
    <row r="114" spans="1:12" ht="45.75">
      <c r="A114" s="17" t="s">
        <v>126</v>
      </c>
      <c r="B114" s="18" t="s">
        <v>106</v>
      </c>
      <c r="C114" s="19" t="s">
        <v>201</v>
      </c>
      <c r="D114" s="20">
        <f>D115</f>
        <v>203796</v>
      </c>
      <c r="E114" s="20">
        <f t="shared" ref="E114:F114" si="63">E115</f>
        <v>203796</v>
      </c>
      <c r="F114" s="20">
        <f t="shared" si="63"/>
        <v>203796</v>
      </c>
      <c r="G114" s="20" t="s">
        <v>45</v>
      </c>
      <c r="H114" s="20" t="s">
        <v>45</v>
      </c>
      <c r="I114" s="20">
        <f>I115</f>
        <v>203796</v>
      </c>
      <c r="J114" s="20" t="s">
        <v>45</v>
      </c>
      <c r="K114" s="21" t="s">
        <v>45</v>
      </c>
      <c r="L114" s="2"/>
    </row>
    <row r="115" spans="1:12" ht="23.25">
      <c r="A115" s="17" t="s">
        <v>128</v>
      </c>
      <c r="B115" s="18" t="s">
        <v>106</v>
      </c>
      <c r="C115" s="19" t="s">
        <v>202</v>
      </c>
      <c r="D115" s="20">
        <v>203796</v>
      </c>
      <c r="E115" s="20">
        <v>203796</v>
      </c>
      <c r="F115" s="20">
        <v>203796</v>
      </c>
      <c r="G115" s="20" t="s">
        <v>45</v>
      </c>
      <c r="H115" s="20" t="s">
        <v>45</v>
      </c>
      <c r="I115" s="20">
        <v>203796</v>
      </c>
      <c r="J115" s="20" t="s">
        <v>45</v>
      </c>
      <c r="K115" s="21" t="s">
        <v>45</v>
      </c>
      <c r="L115" s="2"/>
    </row>
    <row r="116" spans="1:12">
      <c r="A116" s="17"/>
      <c r="B116" s="18" t="s">
        <v>106</v>
      </c>
      <c r="C116" s="115" t="s">
        <v>203</v>
      </c>
      <c r="D116" s="20">
        <f>D117</f>
        <v>613000</v>
      </c>
      <c r="E116" s="20">
        <f t="shared" ref="E116:F116" si="64">E117</f>
        <v>613000</v>
      </c>
      <c r="F116" s="20">
        <f t="shared" si="64"/>
        <v>613000</v>
      </c>
      <c r="G116" s="20" t="s">
        <v>45</v>
      </c>
      <c r="H116" s="20" t="s">
        <v>45</v>
      </c>
      <c r="I116" s="20">
        <f>I117</f>
        <v>613000</v>
      </c>
      <c r="J116" s="20" t="s">
        <v>45</v>
      </c>
      <c r="K116" s="21" t="s">
        <v>45</v>
      </c>
      <c r="L116" s="2"/>
    </row>
    <row r="117" spans="1:12">
      <c r="A117" s="17" t="s">
        <v>143</v>
      </c>
      <c r="B117" s="18" t="s">
        <v>106</v>
      </c>
      <c r="C117" s="19" t="s">
        <v>204</v>
      </c>
      <c r="D117" s="20">
        <f>D118</f>
        <v>613000</v>
      </c>
      <c r="E117" s="20">
        <f t="shared" ref="E117:F117" si="65">E118</f>
        <v>613000</v>
      </c>
      <c r="F117" s="20">
        <f t="shared" si="65"/>
        <v>613000</v>
      </c>
      <c r="G117" s="20" t="s">
        <v>45</v>
      </c>
      <c r="H117" s="20" t="s">
        <v>45</v>
      </c>
      <c r="I117" s="20">
        <f>I118</f>
        <v>613000</v>
      </c>
      <c r="J117" s="20" t="s">
        <v>45</v>
      </c>
      <c r="K117" s="21" t="s">
        <v>45</v>
      </c>
      <c r="L117" s="2"/>
    </row>
    <row r="118" spans="1:12">
      <c r="A118" s="17" t="s">
        <v>91</v>
      </c>
      <c r="B118" s="18" t="s">
        <v>106</v>
      </c>
      <c r="C118" s="19" t="s">
        <v>205</v>
      </c>
      <c r="D118" s="20">
        <v>613000</v>
      </c>
      <c r="E118" s="20">
        <v>613000</v>
      </c>
      <c r="F118" s="20">
        <v>613000</v>
      </c>
      <c r="G118" s="20" t="s">
        <v>45</v>
      </c>
      <c r="H118" s="20" t="s">
        <v>45</v>
      </c>
      <c r="I118" s="20">
        <v>613000</v>
      </c>
      <c r="J118" s="20" t="s">
        <v>45</v>
      </c>
      <c r="K118" s="21" t="s">
        <v>45</v>
      </c>
      <c r="L118" s="2"/>
    </row>
    <row r="119" spans="1:12">
      <c r="A119" s="17"/>
      <c r="B119" s="18" t="s">
        <v>106</v>
      </c>
      <c r="C119" s="115" t="s">
        <v>206</v>
      </c>
      <c r="D119" s="20">
        <f>D120</f>
        <v>202457.52</v>
      </c>
      <c r="E119" s="20">
        <f t="shared" ref="E119:F119" si="66">E120</f>
        <v>202457.52</v>
      </c>
      <c r="F119" s="20">
        <f t="shared" si="66"/>
        <v>202457.52</v>
      </c>
      <c r="G119" s="20" t="s">
        <v>45</v>
      </c>
      <c r="H119" s="20" t="s">
        <v>45</v>
      </c>
      <c r="I119" s="20">
        <f>I120</f>
        <v>202457.52</v>
      </c>
      <c r="J119" s="20" t="s">
        <v>45</v>
      </c>
      <c r="K119" s="21" t="s">
        <v>45</v>
      </c>
      <c r="L119" s="2"/>
    </row>
    <row r="120" spans="1:12" ht="23.25">
      <c r="A120" s="17" t="s">
        <v>207</v>
      </c>
      <c r="B120" s="18" t="s">
        <v>106</v>
      </c>
      <c r="C120" s="19" t="s">
        <v>208</v>
      </c>
      <c r="D120" s="20">
        <f>D121</f>
        <v>202457.52</v>
      </c>
      <c r="E120" s="20">
        <f t="shared" ref="E120:F120" si="67">E121</f>
        <v>202457.52</v>
      </c>
      <c r="F120" s="20">
        <f t="shared" si="67"/>
        <v>202457.52</v>
      </c>
      <c r="G120" s="20" t="s">
        <v>45</v>
      </c>
      <c r="H120" s="20" t="s">
        <v>45</v>
      </c>
      <c r="I120" s="20">
        <f>I121</f>
        <v>202457.52</v>
      </c>
      <c r="J120" s="20" t="s">
        <v>45</v>
      </c>
      <c r="K120" s="21" t="s">
        <v>45</v>
      </c>
      <c r="L120" s="2"/>
    </row>
    <row r="121" spans="1:12" ht="23.25">
      <c r="A121" s="17" t="s">
        <v>209</v>
      </c>
      <c r="B121" s="18" t="s">
        <v>106</v>
      </c>
      <c r="C121" s="19" t="s">
        <v>210</v>
      </c>
      <c r="D121" s="20">
        <f>D122</f>
        <v>202457.52</v>
      </c>
      <c r="E121" s="20">
        <f t="shared" ref="E121:F121" si="68">E122</f>
        <v>202457.52</v>
      </c>
      <c r="F121" s="20">
        <f t="shared" si="68"/>
        <v>202457.52</v>
      </c>
      <c r="G121" s="20" t="s">
        <v>45</v>
      </c>
      <c r="H121" s="20" t="s">
        <v>45</v>
      </c>
      <c r="I121" s="20">
        <f>I122</f>
        <v>202457.52</v>
      </c>
      <c r="J121" s="20" t="s">
        <v>45</v>
      </c>
      <c r="K121" s="21" t="s">
        <v>45</v>
      </c>
      <c r="L121" s="2"/>
    </row>
    <row r="122" spans="1:12" ht="23.25">
      <c r="A122" s="17" t="s">
        <v>211</v>
      </c>
      <c r="B122" s="18" t="s">
        <v>106</v>
      </c>
      <c r="C122" s="19" t="s">
        <v>212</v>
      </c>
      <c r="D122" s="20">
        <v>202457.52</v>
      </c>
      <c r="E122" s="20">
        <v>202457.52</v>
      </c>
      <c r="F122" s="20">
        <v>202457.52</v>
      </c>
      <c r="G122" s="20" t="s">
        <v>45</v>
      </c>
      <c r="H122" s="20" t="s">
        <v>45</v>
      </c>
      <c r="I122" s="20">
        <v>202457.52</v>
      </c>
      <c r="J122" s="20" t="s">
        <v>45</v>
      </c>
      <c r="K122" s="21" t="s">
        <v>45</v>
      </c>
      <c r="L122" s="2"/>
    </row>
    <row r="123" spans="1:12">
      <c r="A123" s="17"/>
      <c r="B123" s="18" t="s">
        <v>106</v>
      </c>
      <c r="C123" s="115" t="s">
        <v>213</v>
      </c>
      <c r="D123" s="20">
        <f>D124</f>
        <v>57500</v>
      </c>
      <c r="E123" s="20">
        <f t="shared" ref="E123:F123" si="69">E124</f>
        <v>57500</v>
      </c>
      <c r="F123" s="20">
        <f t="shared" si="69"/>
        <v>57500</v>
      </c>
      <c r="G123" s="20" t="s">
        <v>45</v>
      </c>
      <c r="H123" s="20" t="s">
        <v>45</v>
      </c>
      <c r="I123" s="20">
        <f>I124</f>
        <v>57500</v>
      </c>
      <c r="J123" s="20" t="s">
        <v>45</v>
      </c>
      <c r="K123" s="21" t="s">
        <v>45</v>
      </c>
      <c r="L123" s="2"/>
    </row>
    <row r="124" spans="1:12" ht="23.25">
      <c r="A124" s="17" t="s">
        <v>207</v>
      </c>
      <c r="B124" s="18" t="s">
        <v>106</v>
      </c>
      <c r="C124" s="19" t="s">
        <v>214</v>
      </c>
      <c r="D124" s="20">
        <f>D125</f>
        <v>57500</v>
      </c>
      <c r="E124" s="20">
        <f t="shared" ref="E124:F124" si="70">E125</f>
        <v>57500</v>
      </c>
      <c r="F124" s="20">
        <f t="shared" si="70"/>
        <v>57500</v>
      </c>
      <c r="G124" s="20" t="s">
        <v>45</v>
      </c>
      <c r="H124" s="20" t="s">
        <v>45</v>
      </c>
      <c r="I124" s="20">
        <f>I125</f>
        <v>57500</v>
      </c>
      <c r="J124" s="20" t="s">
        <v>45</v>
      </c>
      <c r="K124" s="21" t="s">
        <v>45</v>
      </c>
      <c r="L124" s="2"/>
    </row>
    <row r="125" spans="1:12" ht="34.5">
      <c r="A125" s="17" t="s">
        <v>215</v>
      </c>
      <c r="B125" s="18" t="s">
        <v>106</v>
      </c>
      <c r="C125" s="19" t="s">
        <v>216</v>
      </c>
      <c r="D125" s="20">
        <f>D126</f>
        <v>57500</v>
      </c>
      <c r="E125" s="20">
        <f t="shared" ref="E125:F125" si="71">E126</f>
        <v>57500</v>
      </c>
      <c r="F125" s="20">
        <f t="shared" si="71"/>
        <v>57500</v>
      </c>
      <c r="G125" s="20" t="s">
        <v>45</v>
      </c>
      <c r="H125" s="20" t="s">
        <v>45</v>
      </c>
      <c r="I125" s="20">
        <f>I126</f>
        <v>57500</v>
      </c>
      <c r="J125" s="20" t="s">
        <v>45</v>
      </c>
      <c r="K125" s="21" t="s">
        <v>45</v>
      </c>
      <c r="L125" s="2"/>
    </row>
    <row r="126" spans="1:12" ht="45.75">
      <c r="A126" s="17" t="s">
        <v>217</v>
      </c>
      <c r="B126" s="18" t="s">
        <v>106</v>
      </c>
      <c r="C126" s="19" t="s">
        <v>218</v>
      </c>
      <c r="D126" s="20">
        <v>57500</v>
      </c>
      <c r="E126" s="20">
        <v>57500</v>
      </c>
      <c r="F126" s="20">
        <v>57500</v>
      </c>
      <c r="G126" s="20" t="s">
        <v>45</v>
      </c>
      <c r="H126" s="20" t="s">
        <v>45</v>
      </c>
      <c r="I126" s="20">
        <v>57500</v>
      </c>
      <c r="J126" s="20" t="s">
        <v>45</v>
      </c>
      <c r="K126" s="21" t="s">
        <v>45</v>
      </c>
      <c r="L126" s="2"/>
    </row>
    <row r="127" spans="1:12" ht="12.95" customHeight="1">
      <c r="A127" s="2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"/>
    </row>
    <row r="128" spans="1:12" ht="20.85" customHeight="1">
      <c r="A128" s="24" t="s">
        <v>219</v>
      </c>
      <c r="B128" s="25">
        <v>450</v>
      </c>
      <c r="C128" s="26" t="s">
        <v>105</v>
      </c>
      <c r="D128" s="27" t="s">
        <v>105</v>
      </c>
      <c r="E128" s="27" t="s">
        <v>105</v>
      </c>
      <c r="F128" s="28">
        <v>626658.93999999994</v>
      </c>
      <c r="G128" s="28" t="s">
        <v>45</v>
      </c>
      <c r="H128" s="28" t="s">
        <v>45</v>
      </c>
      <c r="I128" s="28">
        <v>626658.93999999994</v>
      </c>
      <c r="J128" s="27" t="s">
        <v>105</v>
      </c>
      <c r="K128" s="29" t="s">
        <v>105</v>
      </c>
      <c r="L128" s="2"/>
    </row>
    <row r="129" spans="1:12" ht="15" customHeight="1">
      <c r="A129" s="30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2"/>
    </row>
  </sheetData>
  <mergeCells count="14">
    <mergeCell ref="J4:K5"/>
    <mergeCell ref="F6:F9"/>
    <mergeCell ref="G6:G9"/>
    <mergeCell ref="H6:H9"/>
    <mergeCell ref="I6:I9"/>
    <mergeCell ref="J6:J9"/>
    <mergeCell ref="K6:K9"/>
    <mergeCell ref="A2:I2"/>
    <mergeCell ref="A4:A9"/>
    <mergeCell ref="B4:B9"/>
    <mergeCell ref="C4:C9"/>
    <mergeCell ref="D4:D9"/>
    <mergeCell ref="E4:E9"/>
    <mergeCell ref="F4:I5"/>
  </mergeCells>
  <pageMargins left="0.39374999999999999" right="0.39374999999999999" top="0.39374999999999999" bottom="0.39374999999999999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abSelected="1" zoomScaleSheetLayoutView="100" workbookViewId="0">
      <selection activeCell="A47" sqref="A47:G47"/>
    </sheetView>
  </sheetViews>
  <sheetFormatPr defaultRowHeight="15"/>
  <cols>
    <col min="1" max="1" width="20.7109375" style="1" customWidth="1"/>
    <col min="2" max="2" width="35.7109375" style="1" customWidth="1"/>
    <col min="3" max="3" width="6.140625" style="1" customWidth="1"/>
    <col min="4" max="4" width="22.5703125" style="1" customWidth="1"/>
    <col min="5" max="5" width="14.85546875" style="1" customWidth="1"/>
    <col min="6" max="6" width="19.5703125" style="1" customWidth="1"/>
    <col min="7" max="9" width="14.85546875" style="1" customWidth="1"/>
    <col min="10" max="10" width="15.85546875" style="1" customWidth="1"/>
    <col min="11" max="11" width="9.140625" style="1" customWidth="1"/>
    <col min="12" max="16384" width="9.140625" style="1"/>
  </cols>
  <sheetData>
    <row r="1" spans="1:11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.75" customHeight="1">
      <c r="A2" s="128" t="s">
        <v>220</v>
      </c>
      <c r="B2" s="129"/>
      <c r="C2" s="129"/>
      <c r="D2" s="129"/>
      <c r="E2" s="129"/>
      <c r="F2" s="129"/>
      <c r="G2" s="129"/>
      <c r="H2" s="129"/>
      <c r="I2" s="32"/>
      <c r="J2" s="3" t="s">
        <v>221</v>
      </c>
      <c r="K2" s="2"/>
    </row>
    <row r="3" spans="1:11" ht="11.85" customHeight="1">
      <c r="A3" s="33"/>
      <c r="B3" s="33"/>
      <c r="C3" s="34"/>
      <c r="D3" s="35"/>
      <c r="E3" s="36"/>
      <c r="F3" s="37"/>
      <c r="G3" s="37"/>
      <c r="H3" s="37"/>
      <c r="I3" s="37"/>
      <c r="J3" s="37"/>
      <c r="K3" s="2"/>
    </row>
    <row r="4" spans="1:11" ht="12" customHeight="1">
      <c r="A4" s="138" t="s">
        <v>222</v>
      </c>
      <c r="B4" s="139"/>
      <c r="C4" s="140" t="s">
        <v>27</v>
      </c>
      <c r="D4" s="142" t="s">
        <v>223</v>
      </c>
      <c r="E4" s="142" t="s">
        <v>29</v>
      </c>
      <c r="F4" s="144" t="s">
        <v>30</v>
      </c>
      <c r="G4" s="145"/>
      <c r="H4" s="145"/>
      <c r="I4" s="145"/>
      <c r="J4" s="142" t="s">
        <v>31</v>
      </c>
      <c r="K4" s="2"/>
    </row>
    <row r="5" spans="1:11" ht="11.85" customHeight="1">
      <c r="A5" s="139"/>
      <c r="B5" s="139"/>
      <c r="C5" s="141"/>
      <c r="D5" s="143"/>
      <c r="E5" s="143"/>
      <c r="F5" s="142" t="s">
        <v>32</v>
      </c>
      <c r="G5" s="142" t="s">
        <v>224</v>
      </c>
      <c r="H5" s="142" t="s">
        <v>225</v>
      </c>
      <c r="I5" s="142" t="s">
        <v>35</v>
      </c>
      <c r="J5" s="143"/>
      <c r="K5" s="2"/>
    </row>
    <row r="6" spans="1:11" ht="39" customHeight="1">
      <c r="A6" s="139"/>
      <c r="B6" s="139"/>
      <c r="C6" s="141"/>
      <c r="D6" s="143"/>
      <c r="E6" s="143"/>
      <c r="F6" s="143"/>
      <c r="G6" s="143"/>
      <c r="H6" s="143"/>
      <c r="I6" s="143"/>
      <c r="J6" s="143"/>
      <c r="K6" s="2"/>
    </row>
    <row r="7" spans="1:11" ht="12.75" customHeight="1">
      <c r="A7" s="146">
        <v>1</v>
      </c>
      <c r="B7" s="147"/>
      <c r="C7" s="38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  <c r="I7" s="38">
        <v>8</v>
      </c>
      <c r="J7" s="7" t="s">
        <v>41</v>
      </c>
      <c r="K7" s="2"/>
    </row>
    <row r="8" spans="1:11" ht="20.85" customHeight="1">
      <c r="A8" s="148" t="s">
        <v>226</v>
      </c>
      <c r="B8" s="149"/>
      <c r="C8" s="39">
        <v>500</v>
      </c>
      <c r="D8" s="40" t="s">
        <v>105</v>
      </c>
      <c r="E8" s="41">
        <v>-73805.240000000005</v>
      </c>
      <c r="F8" s="41">
        <v>-626658.93999999994</v>
      </c>
      <c r="G8" s="41" t="s">
        <v>45</v>
      </c>
      <c r="H8" s="41" t="s">
        <v>45</v>
      </c>
      <c r="I8" s="41">
        <f>F8</f>
        <v>-626658.93999999994</v>
      </c>
      <c r="J8" s="42">
        <f>E8</f>
        <v>-73805.240000000005</v>
      </c>
      <c r="K8" s="2"/>
    </row>
    <row r="9" spans="1:11" ht="12.95" customHeight="1">
      <c r="A9" s="150" t="s">
        <v>46</v>
      </c>
      <c r="B9" s="151"/>
      <c r="C9" s="13"/>
      <c r="D9" s="14"/>
      <c r="E9" s="15"/>
      <c r="F9" s="15"/>
      <c r="G9" s="15"/>
      <c r="H9" s="15"/>
      <c r="I9" s="43"/>
      <c r="J9" s="44"/>
      <c r="K9" s="2"/>
    </row>
    <row r="10" spans="1:11" ht="15" customHeight="1">
      <c r="A10" s="148" t="s">
        <v>227</v>
      </c>
      <c r="B10" s="149"/>
      <c r="C10" s="39">
        <v>520</v>
      </c>
      <c r="D10" s="40" t="s">
        <v>105</v>
      </c>
      <c r="E10" s="41" t="s">
        <v>45</v>
      </c>
      <c r="F10" s="41" t="s">
        <v>45</v>
      </c>
      <c r="G10" s="41" t="s">
        <v>45</v>
      </c>
      <c r="H10" s="41" t="s">
        <v>45</v>
      </c>
      <c r="I10" s="41" t="s">
        <v>45</v>
      </c>
      <c r="J10" s="42" t="s">
        <v>45</v>
      </c>
      <c r="K10" s="2"/>
    </row>
    <row r="11" spans="1:11" ht="15" customHeight="1">
      <c r="A11" s="150" t="s">
        <v>228</v>
      </c>
      <c r="B11" s="151"/>
      <c r="C11" s="45"/>
      <c r="D11" s="46"/>
      <c r="E11" s="47"/>
      <c r="F11" s="47"/>
      <c r="G11" s="47"/>
      <c r="H11" s="47"/>
      <c r="I11" s="47"/>
      <c r="J11" s="48"/>
      <c r="K11" s="2"/>
    </row>
    <row r="12" spans="1:11" ht="15.2" customHeight="1">
      <c r="A12" s="152" t="s">
        <v>229</v>
      </c>
      <c r="B12" s="153"/>
      <c r="C12" s="45">
        <v>620</v>
      </c>
      <c r="D12" s="46" t="s">
        <v>105</v>
      </c>
      <c r="E12" s="49" t="s">
        <v>45</v>
      </c>
      <c r="F12" s="49" t="s">
        <v>45</v>
      </c>
      <c r="G12" s="49" t="s">
        <v>45</v>
      </c>
      <c r="H12" s="49" t="s">
        <v>45</v>
      </c>
      <c r="I12" s="49" t="s">
        <v>45</v>
      </c>
      <c r="J12" s="50" t="s">
        <v>45</v>
      </c>
      <c r="K12" s="2"/>
    </row>
    <row r="13" spans="1:11" ht="12.95" customHeight="1">
      <c r="A13" s="154" t="s">
        <v>230</v>
      </c>
      <c r="B13" s="155"/>
      <c r="C13" s="45">
        <v>700</v>
      </c>
      <c r="D13" s="14"/>
      <c r="E13" s="41">
        <v>-73805.240000000005</v>
      </c>
      <c r="F13" s="51" t="s">
        <v>105</v>
      </c>
      <c r="G13" s="49" t="s">
        <v>45</v>
      </c>
      <c r="H13" s="49" t="s">
        <v>45</v>
      </c>
      <c r="I13" s="49" t="s">
        <v>45</v>
      </c>
      <c r="J13" s="41">
        <v>-73805.240000000005</v>
      </c>
      <c r="K13" s="2"/>
    </row>
    <row r="14" spans="1:11" ht="14.1" customHeight="1">
      <c r="A14" s="156" t="s">
        <v>231</v>
      </c>
      <c r="B14" s="157"/>
      <c r="C14" s="45">
        <v>710</v>
      </c>
      <c r="D14" s="14"/>
      <c r="E14" s="49">
        <v>-16199173.869999999</v>
      </c>
      <c r="F14" s="51" t="s">
        <v>105</v>
      </c>
      <c r="G14" s="49" t="s">
        <v>45</v>
      </c>
      <c r="H14" s="49" t="s">
        <v>45</v>
      </c>
      <c r="I14" s="49" t="s">
        <v>45</v>
      </c>
      <c r="J14" s="52" t="s">
        <v>105</v>
      </c>
      <c r="K14" s="2"/>
    </row>
    <row r="15" spans="1:11" ht="15.2" customHeight="1">
      <c r="A15" s="158" t="s">
        <v>232</v>
      </c>
      <c r="B15" s="159"/>
      <c r="C15" s="45">
        <v>710</v>
      </c>
      <c r="D15" s="14" t="s">
        <v>233</v>
      </c>
      <c r="E15" s="49">
        <v>-16199173.869999999</v>
      </c>
      <c r="F15" s="51" t="s">
        <v>105</v>
      </c>
      <c r="G15" s="49" t="s">
        <v>45</v>
      </c>
      <c r="H15" s="49" t="s">
        <v>45</v>
      </c>
      <c r="I15" s="49" t="s">
        <v>45</v>
      </c>
      <c r="J15" s="52" t="s">
        <v>105</v>
      </c>
      <c r="K15" s="2"/>
    </row>
    <row r="16" spans="1:11" ht="15.2" customHeight="1">
      <c r="A16" s="158" t="s">
        <v>234</v>
      </c>
      <c r="B16" s="159"/>
      <c r="C16" s="45">
        <v>710</v>
      </c>
      <c r="D16" s="14" t="s">
        <v>235</v>
      </c>
      <c r="E16" s="49">
        <v>-16199173.869999999</v>
      </c>
      <c r="F16" s="51" t="s">
        <v>105</v>
      </c>
      <c r="G16" s="49" t="s">
        <v>45</v>
      </c>
      <c r="H16" s="49" t="s">
        <v>45</v>
      </c>
      <c r="I16" s="49" t="s">
        <v>45</v>
      </c>
      <c r="J16" s="52" t="s">
        <v>105</v>
      </c>
      <c r="K16" s="2"/>
    </row>
    <row r="17" spans="1:11" ht="22.7" customHeight="1">
      <c r="A17" s="158" t="s">
        <v>236</v>
      </c>
      <c r="B17" s="159"/>
      <c r="C17" s="45">
        <v>710</v>
      </c>
      <c r="D17" s="14" t="s">
        <v>237</v>
      </c>
      <c r="E17" s="49">
        <v>-16199173.869999999</v>
      </c>
      <c r="F17" s="51" t="s">
        <v>105</v>
      </c>
      <c r="G17" s="49" t="s">
        <v>45</v>
      </c>
      <c r="H17" s="49" t="s">
        <v>45</v>
      </c>
      <c r="I17" s="49" t="s">
        <v>45</v>
      </c>
      <c r="J17" s="52" t="s">
        <v>105</v>
      </c>
      <c r="K17" s="2"/>
    </row>
    <row r="18" spans="1:11" ht="14.1" customHeight="1">
      <c r="A18" s="156" t="s">
        <v>238</v>
      </c>
      <c r="B18" s="157"/>
      <c r="C18" s="45">
        <v>720</v>
      </c>
      <c r="D18" s="14"/>
      <c r="E18" s="49">
        <v>16125368.630000001</v>
      </c>
      <c r="F18" s="51" t="s">
        <v>105</v>
      </c>
      <c r="G18" s="49" t="s">
        <v>45</v>
      </c>
      <c r="H18" s="49" t="s">
        <v>45</v>
      </c>
      <c r="I18" s="49" t="s">
        <v>45</v>
      </c>
      <c r="J18" s="52" t="s">
        <v>105</v>
      </c>
      <c r="K18" s="2"/>
    </row>
    <row r="19" spans="1:11" ht="15.2" customHeight="1">
      <c r="A19" s="158" t="s">
        <v>239</v>
      </c>
      <c r="B19" s="159"/>
      <c r="C19" s="45">
        <v>720</v>
      </c>
      <c r="D19" s="14" t="s">
        <v>240</v>
      </c>
      <c r="E19" s="49">
        <v>16125368.630000001</v>
      </c>
      <c r="F19" s="51" t="s">
        <v>105</v>
      </c>
      <c r="G19" s="49" t="s">
        <v>45</v>
      </c>
      <c r="H19" s="49" t="s">
        <v>45</v>
      </c>
      <c r="I19" s="49" t="s">
        <v>45</v>
      </c>
      <c r="J19" s="52" t="s">
        <v>105</v>
      </c>
      <c r="K19" s="2"/>
    </row>
    <row r="20" spans="1:11" ht="15.2" customHeight="1">
      <c r="A20" s="158" t="s">
        <v>241</v>
      </c>
      <c r="B20" s="159"/>
      <c r="C20" s="45">
        <v>720</v>
      </c>
      <c r="D20" s="14" t="s">
        <v>242</v>
      </c>
      <c r="E20" s="49">
        <v>16125368.630000001</v>
      </c>
      <c r="F20" s="51" t="s">
        <v>105</v>
      </c>
      <c r="G20" s="49" t="s">
        <v>45</v>
      </c>
      <c r="H20" s="49" t="s">
        <v>45</v>
      </c>
      <c r="I20" s="49" t="s">
        <v>45</v>
      </c>
      <c r="J20" s="52" t="s">
        <v>105</v>
      </c>
      <c r="K20" s="2"/>
    </row>
    <row r="21" spans="1:11" ht="22.7" customHeight="1">
      <c r="A21" s="158" t="s">
        <v>243</v>
      </c>
      <c r="B21" s="159"/>
      <c r="C21" s="45">
        <v>720</v>
      </c>
      <c r="D21" s="14" t="s">
        <v>244</v>
      </c>
      <c r="E21" s="49">
        <v>16125368.630000001</v>
      </c>
      <c r="F21" s="51" t="s">
        <v>105</v>
      </c>
      <c r="G21" s="49" t="s">
        <v>45</v>
      </c>
      <c r="H21" s="49" t="s">
        <v>45</v>
      </c>
      <c r="I21" s="49" t="s">
        <v>45</v>
      </c>
      <c r="J21" s="52" t="s">
        <v>105</v>
      </c>
      <c r="K21" s="2"/>
    </row>
    <row r="22" spans="1:11" ht="18.75" customHeight="1">
      <c r="A22" s="160" t="s">
        <v>245</v>
      </c>
      <c r="B22" s="161"/>
      <c r="C22" s="53" t="s">
        <v>246</v>
      </c>
      <c r="D22" s="54" t="s">
        <v>44</v>
      </c>
      <c r="E22" s="54" t="s">
        <v>44</v>
      </c>
      <c r="F22" s="41">
        <v>-626658.93999999994</v>
      </c>
      <c r="G22" s="55" t="s">
        <v>45</v>
      </c>
      <c r="H22" s="55" t="s">
        <v>45</v>
      </c>
      <c r="I22" s="41">
        <v>-626658.93999999994</v>
      </c>
      <c r="J22" s="56" t="s">
        <v>44</v>
      </c>
      <c r="K22" s="2"/>
    </row>
    <row r="23" spans="1:11" ht="27.75" customHeight="1">
      <c r="A23" s="160" t="s">
        <v>247</v>
      </c>
      <c r="B23" s="161"/>
      <c r="C23" s="57" t="s">
        <v>248</v>
      </c>
      <c r="D23" s="58" t="s">
        <v>44</v>
      </c>
      <c r="E23" s="59" t="s">
        <v>44</v>
      </c>
      <c r="F23" s="41">
        <v>-626658.93999999994</v>
      </c>
      <c r="G23" s="11" t="s">
        <v>45</v>
      </c>
      <c r="H23" s="59" t="s">
        <v>44</v>
      </c>
      <c r="I23" s="41">
        <v>-626658.93999999994</v>
      </c>
      <c r="J23" s="60" t="s">
        <v>44</v>
      </c>
      <c r="K23" s="2"/>
    </row>
    <row r="24" spans="1:11" ht="14.25" customHeight="1">
      <c r="A24" s="162" t="s">
        <v>228</v>
      </c>
      <c r="B24" s="163"/>
      <c r="C24" s="61"/>
      <c r="D24" s="62"/>
      <c r="E24" s="63"/>
      <c r="F24" s="63"/>
      <c r="G24" s="63"/>
      <c r="H24" s="63"/>
      <c r="I24" s="63"/>
      <c r="J24" s="64"/>
      <c r="K24" s="2"/>
    </row>
    <row r="25" spans="1:11" ht="23.25" customHeight="1">
      <c r="A25" s="162" t="s">
        <v>249</v>
      </c>
      <c r="B25" s="163"/>
      <c r="C25" s="65" t="s">
        <v>250</v>
      </c>
      <c r="D25" s="19" t="s">
        <v>44</v>
      </c>
      <c r="E25" s="66" t="s">
        <v>44</v>
      </c>
      <c r="F25" s="20">
        <v>-16736364.57</v>
      </c>
      <c r="G25" s="67" t="s">
        <v>45</v>
      </c>
      <c r="H25" s="66" t="s">
        <v>44</v>
      </c>
      <c r="I25" s="20">
        <v>-16736364.57</v>
      </c>
      <c r="J25" s="68" t="s">
        <v>44</v>
      </c>
      <c r="K25" s="2"/>
    </row>
    <row r="26" spans="1:11" ht="31.5" customHeight="1">
      <c r="A26" s="162" t="s">
        <v>251</v>
      </c>
      <c r="B26" s="163"/>
      <c r="C26" s="65" t="s">
        <v>252</v>
      </c>
      <c r="D26" s="19" t="s">
        <v>44</v>
      </c>
      <c r="E26" s="66" t="s">
        <v>44</v>
      </c>
      <c r="F26" s="20">
        <v>16109705.630000001</v>
      </c>
      <c r="G26" s="20" t="s">
        <v>45</v>
      </c>
      <c r="H26" s="66" t="s">
        <v>44</v>
      </c>
      <c r="I26" s="20">
        <v>16109705.630000001</v>
      </c>
      <c r="J26" s="68" t="s">
        <v>44</v>
      </c>
      <c r="K26" s="2"/>
    </row>
    <row r="27" spans="1:11" ht="22.5" customHeight="1">
      <c r="A27" s="160" t="s">
        <v>253</v>
      </c>
      <c r="B27" s="161"/>
      <c r="C27" s="57" t="s">
        <v>254</v>
      </c>
      <c r="D27" s="58" t="s">
        <v>44</v>
      </c>
      <c r="E27" s="59" t="s">
        <v>44</v>
      </c>
      <c r="F27" s="59" t="s">
        <v>44</v>
      </c>
      <c r="G27" s="11" t="s">
        <v>45</v>
      </c>
      <c r="H27" s="11" t="s">
        <v>45</v>
      </c>
      <c r="I27" s="11" t="s">
        <v>45</v>
      </c>
      <c r="J27" s="60" t="s">
        <v>44</v>
      </c>
      <c r="K27" s="2"/>
    </row>
    <row r="28" spans="1:11" ht="12" customHeight="1">
      <c r="A28" s="162" t="s">
        <v>46</v>
      </c>
      <c r="B28" s="163"/>
      <c r="C28" s="61"/>
      <c r="D28" s="62"/>
      <c r="E28" s="63"/>
      <c r="F28" s="63"/>
      <c r="G28" s="63" t="s">
        <v>255</v>
      </c>
      <c r="H28" s="63"/>
      <c r="I28" s="63"/>
      <c r="J28" s="64"/>
      <c r="K28" s="2"/>
    </row>
    <row r="29" spans="1:11" ht="12" customHeight="1">
      <c r="A29" s="162" t="s">
        <v>256</v>
      </c>
      <c r="B29" s="163"/>
      <c r="C29" s="65" t="s">
        <v>257</v>
      </c>
      <c r="D29" s="19" t="s">
        <v>44</v>
      </c>
      <c r="E29" s="66" t="s">
        <v>44</v>
      </c>
      <c r="F29" s="66" t="s">
        <v>44</v>
      </c>
      <c r="G29" s="20" t="s">
        <v>45</v>
      </c>
      <c r="H29" s="20" t="s">
        <v>45</v>
      </c>
      <c r="I29" s="20" t="s">
        <v>45</v>
      </c>
      <c r="J29" s="68" t="s">
        <v>44</v>
      </c>
      <c r="K29" s="2"/>
    </row>
    <row r="30" spans="1:11" ht="14.25" customHeight="1">
      <c r="A30" s="162" t="s">
        <v>258</v>
      </c>
      <c r="B30" s="163"/>
      <c r="C30" s="53" t="s">
        <v>259</v>
      </c>
      <c r="D30" s="54" t="s">
        <v>44</v>
      </c>
      <c r="E30" s="69" t="s">
        <v>44</v>
      </c>
      <c r="F30" s="69" t="s">
        <v>44</v>
      </c>
      <c r="G30" s="70" t="s">
        <v>45</v>
      </c>
      <c r="H30" s="70" t="s">
        <v>45</v>
      </c>
      <c r="I30" s="70" t="s">
        <v>45</v>
      </c>
      <c r="J30" s="71" t="s">
        <v>44</v>
      </c>
      <c r="K30" s="2"/>
    </row>
    <row r="31" spans="1:11" ht="9" customHeight="1" thickBot="1">
      <c r="A31" s="72"/>
      <c r="B31" s="72"/>
      <c r="C31" s="73"/>
      <c r="D31" s="73"/>
      <c r="E31" s="73"/>
      <c r="F31" s="73"/>
      <c r="G31" s="73"/>
      <c r="H31" s="73"/>
      <c r="I31" s="73"/>
      <c r="J31" s="73"/>
      <c r="K31" s="2"/>
    </row>
    <row r="32" spans="1:11" s="77" customFormat="1" ht="16.350000000000001" customHeight="1">
      <c r="A32" s="164"/>
      <c r="B32" s="165"/>
      <c r="C32" s="165"/>
      <c r="D32" s="165"/>
      <c r="E32" s="166"/>
      <c r="F32" s="167"/>
      <c r="G32" s="168"/>
      <c r="H32" s="168"/>
    </row>
    <row r="33" spans="1:8" s="77" customFormat="1" ht="15.2" customHeight="1">
      <c r="A33" s="164" t="s">
        <v>260</v>
      </c>
      <c r="B33" s="169" t="s">
        <v>262</v>
      </c>
      <c r="C33" s="170"/>
      <c r="D33" s="171"/>
      <c r="E33" s="172" t="s">
        <v>374</v>
      </c>
      <c r="F33" s="173"/>
      <c r="G33" s="168"/>
      <c r="H33" s="168"/>
    </row>
    <row r="34" spans="1:8" s="77" customFormat="1" ht="16.350000000000001" customHeight="1">
      <c r="A34" s="174"/>
      <c r="B34" s="175" t="s">
        <v>375</v>
      </c>
      <c r="C34" s="176"/>
      <c r="D34" s="171"/>
      <c r="E34" s="177" t="s">
        <v>261</v>
      </c>
      <c r="F34" s="178"/>
      <c r="G34" s="168"/>
      <c r="H34" s="168"/>
    </row>
    <row r="35" spans="1:8" s="77" customFormat="1" ht="34.5" customHeight="1">
      <c r="A35" s="174"/>
      <c r="B35" s="174"/>
      <c r="C35" s="174"/>
      <c r="D35" s="174"/>
      <c r="E35" s="174"/>
      <c r="F35" s="168"/>
      <c r="G35" s="168"/>
      <c r="H35" s="168"/>
    </row>
    <row r="36" spans="1:8" s="77" customFormat="1" ht="30.75" customHeight="1">
      <c r="A36" s="164" t="s">
        <v>376</v>
      </c>
      <c r="B36" s="169" t="s">
        <v>262</v>
      </c>
      <c r="C36" s="170"/>
      <c r="D36" s="171"/>
      <c r="E36" s="172"/>
      <c r="F36" s="173"/>
      <c r="G36" s="168"/>
      <c r="H36" s="168"/>
    </row>
    <row r="37" spans="1:8" s="77" customFormat="1" ht="16.350000000000001" customHeight="1">
      <c r="A37" s="174" t="s">
        <v>377</v>
      </c>
      <c r="B37" s="175" t="s">
        <v>375</v>
      </c>
      <c r="C37" s="176"/>
      <c r="D37" s="171"/>
      <c r="E37" s="177" t="s">
        <v>261</v>
      </c>
      <c r="F37" s="178"/>
      <c r="G37" s="168"/>
      <c r="H37" s="168"/>
    </row>
    <row r="38" spans="1:8" s="77" customFormat="1" ht="16.350000000000001" customHeight="1">
      <c r="A38" s="174"/>
      <c r="B38" s="171"/>
      <c r="C38" s="171"/>
      <c r="D38" s="171"/>
      <c r="E38" s="171"/>
      <c r="F38" s="171"/>
      <c r="G38" s="168"/>
      <c r="H38" s="168"/>
    </row>
    <row r="39" spans="1:8" s="77" customFormat="1" ht="16.350000000000001" customHeight="1">
      <c r="A39" s="174"/>
      <c r="B39" s="171"/>
      <c r="C39" s="171"/>
      <c r="D39" s="171"/>
      <c r="E39" s="171"/>
      <c r="F39" s="171"/>
      <c r="G39" s="168"/>
      <c r="H39" s="168"/>
    </row>
    <row r="40" spans="1:8" s="77" customFormat="1" ht="16.350000000000001" customHeight="1">
      <c r="A40" s="174"/>
      <c r="B40" s="171"/>
      <c r="C40" s="171"/>
      <c r="D40" s="171"/>
      <c r="E40" s="171"/>
      <c r="F40" s="171"/>
      <c r="G40" s="168"/>
      <c r="H40" s="168"/>
    </row>
    <row r="41" spans="1:8" s="77" customFormat="1" hidden="1">
      <c r="A41" s="174" t="s">
        <v>378</v>
      </c>
      <c r="B41" s="179" t="s">
        <v>262</v>
      </c>
      <c r="C41" s="180"/>
      <c r="D41" s="171"/>
      <c r="E41" s="172"/>
      <c r="F41" s="173"/>
      <c r="G41" s="168" t="s">
        <v>262</v>
      </c>
      <c r="H41" s="168"/>
    </row>
    <row r="42" spans="1:8" s="77" customFormat="1" hidden="1">
      <c r="A42" s="174"/>
      <c r="B42" s="171"/>
      <c r="C42" s="171"/>
      <c r="D42" s="171"/>
      <c r="E42" s="175" t="s">
        <v>261</v>
      </c>
      <c r="F42" s="176"/>
      <c r="G42" s="168" t="s">
        <v>262</v>
      </c>
      <c r="H42" s="168"/>
    </row>
    <row r="43" spans="1:8" s="77" customFormat="1" ht="16.350000000000001" customHeight="1">
      <c r="A43" s="174"/>
      <c r="B43" s="171"/>
      <c r="C43" s="171"/>
      <c r="D43" s="171"/>
      <c r="E43" s="171"/>
      <c r="F43" s="168"/>
      <c r="G43" s="168"/>
      <c r="H43" s="168"/>
    </row>
    <row r="44" spans="1:8" s="77" customFormat="1" ht="16.350000000000001" customHeight="1">
      <c r="A44" s="181" t="s">
        <v>266</v>
      </c>
      <c r="B44" s="182"/>
      <c r="C44" s="182"/>
      <c r="D44" s="182"/>
      <c r="E44" s="174"/>
      <c r="F44" s="168"/>
      <c r="G44" s="168"/>
      <c r="H44" s="168"/>
    </row>
    <row r="45" spans="1:8" s="77" customFormat="1" ht="16.350000000000001" customHeight="1">
      <c r="A45" s="164"/>
      <c r="B45" s="164"/>
      <c r="C45" s="164"/>
      <c r="D45" s="164"/>
      <c r="E45" s="174"/>
      <c r="F45" s="168"/>
      <c r="G45" s="168"/>
      <c r="H45" s="168"/>
    </row>
    <row r="46" spans="1:8" s="77" customFormat="1" ht="16.350000000000001" customHeight="1">
      <c r="A46" s="168"/>
      <c r="B46" s="164"/>
      <c r="C46" s="164"/>
      <c r="D46" s="164"/>
      <c r="E46" s="174"/>
      <c r="F46" s="168"/>
      <c r="G46" s="168"/>
      <c r="H46" s="168"/>
    </row>
    <row r="47" spans="1:8" s="77" customFormat="1" ht="48.75" customHeight="1">
      <c r="A47" s="183" t="s">
        <v>379</v>
      </c>
      <c r="B47" s="183"/>
      <c r="C47" s="183"/>
      <c r="D47" s="183"/>
      <c r="E47" s="183"/>
      <c r="F47" s="183"/>
      <c r="G47" s="183"/>
      <c r="H47" s="168"/>
    </row>
  </sheetData>
  <mergeCells count="48">
    <mergeCell ref="A47:G47"/>
    <mergeCell ref="B33:C33"/>
    <mergeCell ref="E33:F33"/>
    <mergeCell ref="B34:C34"/>
    <mergeCell ref="E34:F34"/>
    <mergeCell ref="B36:C36"/>
    <mergeCell ref="E36:F36"/>
    <mergeCell ref="B37:C37"/>
    <mergeCell ref="E37:F37"/>
    <mergeCell ref="B41:C41"/>
    <mergeCell ref="E41:F41"/>
    <mergeCell ref="E42:F42"/>
    <mergeCell ref="A44:D44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J4:J6"/>
    <mergeCell ref="F5:F6"/>
    <mergeCell ref="G5:G6"/>
    <mergeCell ref="H5:H6"/>
    <mergeCell ref="I5:I6"/>
    <mergeCell ref="A2:H2"/>
    <mergeCell ref="A4:B6"/>
    <mergeCell ref="C4:C6"/>
    <mergeCell ref="D4:D6"/>
    <mergeCell ref="E4:E6"/>
    <mergeCell ref="F4:I4"/>
  </mergeCells>
  <pageMargins left="0.39374999999999999" right="0.39374999999999999" top="0.39374999999999999" bottom="0.3152778" header="0.3152778" footer="0.3152778"/>
  <pageSetup paperSize="9" scale="7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27G&lt;/Code&gt;&#10;  &lt;DocLink&gt;1673476&lt;/DocLink&gt;&#10;  &lt;DocName&gt;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&lt;/DocName&gt;&#10;  &lt;VariantName&gt;_Орг=57007010_Ф=0503127G_Атр=Сводный_Период=Y_12.2022..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8960426-C7BB-4D01-B110-BC53900CEC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2024-03-12T09:11:06Z</cp:lastPrinted>
  <dcterms:created xsi:type="dcterms:W3CDTF">2023-03-17T09:03:00Z</dcterms:created>
  <dcterms:modified xsi:type="dcterms:W3CDTF">2024-03-12T09:11:10Z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20.2.0.88367272</vt:lpwstr>
  </property>
  <property fmtid="{D5CDD505-2E9C-101B-9397-08002B2CF9AE}" pid="6" name="Тип сервера">
    <vt:lpwstr>MSSQL</vt:lpwstr>
  </property>
  <property fmtid="{D5CDD505-2E9C-101B-9397-08002B2CF9AE}" pid="7" name="Сервер">
    <vt:lpwstr>smart\smartsql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p5700711</vt:lpwstr>
  </property>
  <property fmtid="{D5CDD505-2E9C-101B-9397-08002B2CF9AE}" pid="10" name="Шаблон">
    <vt:lpwstr>SV_0503127M_20220301.xlt</vt:lpwstr>
  </property>
  <property fmtid="{D5CDD505-2E9C-101B-9397-08002B2CF9AE}" pid="11" name="Имя варианта">
    <vt:lpwstr>_Орг=57007010_Ф=0503127G_Атр=Сводный_Период=Y_12.2022..</vt:lpwstr>
  </property>
  <property fmtid="{D5CDD505-2E9C-101B-9397-08002B2CF9AE}" pid="12" name="Локальная база">
    <vt:lpwstr>не используется</vt:lpwstr>
  </property>
</Properties>
</file>